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jbowen\Documents\NONGAME\N.C. Wildlife Action Plan\Files for Cindy April 6, 2021\"/>
    </mc:Choice>
  </mc:AlternateContent>
  <xr:revisionPtr revIDLastSave="0" documentId="8_{2311EF58-A8E9-4C84-A2D6-586E8441B360}" xr6:coauthVersionLast="46" xr6:coauthVersionMax="46" xr10:uidLastSave="{00000000-0000-0000-0000-000000000000}"/>
  <bookViews>
    <workbookView xWindow="-120" yWindow="-120" windowWidth="20730" windowHeight="11160" xr2:uid="{00000000-000D-0000-FFFF-FFFF00000000}"/>
  </bookViews>
  <sheets>
    <sheet name="MAMMALS 2020 Update" sheetId="1" r:id="rId1"/>
    <sheet name="NEW SGCN" sheetId="6" r:id="rId2"/>
    <sheet name="2015 Appx G MAMMALS" sheetId="7" r:id="rId3"/>
  </sheets>
  <definedNames>
    <definedName name="_xlnm.Print_Area" localSheetId="2">'2015 Appx G MAMMALS'!$A$1:$BV$109</definedName>
    <definedName name="_xlnm.Print_Area" localSheetId="0">'MAMMALS 2020 Update'!$G$1:$CV$112</definedName>
    <definedName name="_xlnm.Print_Titles" localSheetId="2">'2015 Appx G MAMMALS'!$A:$B,'2015 Appx G MAMMALS'!$1:$3</definedName>
    <definedName name="_xlnm.Print_Titles" localSheetId="0">'MAMMALS 2020 Update'!$1:$7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3" i="1" l="1"/>
  <c r="F113" i="1"/>
  <c r="D113" i="1"/>
  <c r="A113" i="1"/>
  <c r="B113" i="1"/>
  <c r="E113" i="1"/>
  <c r="C113" i="1"/>
  <c r="CV9" i="1" l="1"/>
  <c r="P9" i="1" s="1"/>
  <c r="CV112" i="1"/>
  <c r="P112" i="1" s="1"/>
  <c r="CV111" i="1"/>
  <c r="P111" i="1" s="1"/>
  <c r="CV110" i="1"/>
  <c r="P110" i="1" s="1"/>
  <c r="CV109" i="1"/>
  <c r="P109" i="1" s="1"/>
  <c r="CV108" i="1"/>
  <c r="P108" i="1" s="1"/>
  <c r="CV107" i="1"/>
  <c r="P107" i="1" s="1"/>
  <c r="CV106" i="1"/>
  <c r="P106" i="1" s="1"/>
  <c r="CV105" i="1"/>
  <c r="P105" i="1" s="1"/>
  <c r="CV104" i="1"/>
  <c r="P104" i="1" s="1"/>
  <c r="CV103" i="1"/>
  <c r="P103" i="1" s="1"/>
  <c r="CV102" i="1"/>
  <c r="P102" i="1" s="1"/>
  <c r="CV101" i="1"/>
  <c r="P101" i="1" s="1"/>
  <c r="CV100" i="1"/>
  <c r="P100" i="1" s="1"/>
  <c r="CV99" i="1"/>
  <c r="P99" i="1" s="1"/>
  <c r="CV98" i="1"/>
  <c r="P98" i="1" s="1"/>
  <c r="CV97" i="1"/>
  <c r="P97" i="1" s="1"/>
  <c r="CV96" i="1"/>
  <c r="P96" i="1" s="1"/>
  <c r="CV95" i="1"/>
  <c r="P95" i="1" s="1"/>
  <c r="CV94" i="1"/>
  <c r="P94" i="1" s="1"/>
  <c r="CV93" i="1"/>
  <c r="P93" i="1" s="1"/>
  <c r="CV91" i="1"/>
  <c r="P91" i="1" s="1"/>
  <c r="CV92" i="1"/>
  <c r="P92" i="1" s="1"/>
  <c r="CV90" i="1"/>
  <c r="P90" i="1" s="1"/>
  <c r="CV89" i="1"/>
  <c r="P89" i="1" s="1"/>
  <c r="CV88" i="1"/>
  <c r="P88" i="1" s="1"/>
  <c r="CV87" i="1"/>
  <c r="P87" i="1" s="1"/>
  <c r="CV86" i="1"/>
  <c r="P86" i="1" s="1"/>
  <c r="CV85" i="1"/>
  <c r="P85" i="1" s="1"/>
  <c r="CV84" i="1"/>
  <c r="P84" i="1" s="1"/>
  <c r="CV83" i="1"/>
  <c r="P83" i="1" s="1"/>
  <c r="CV82" i="1"/>
  <c r="P82" i="1" s="1"/>
  <c r="CV81" i="1"/>
  <c r="P81" i="1" s="1"/>
  <c r="CV80" i="1"/>
  <c r="P80" i="1" s="1"/>
  <c r="CV79" i="1"/>
  <c r="P79" i="1" s="1"/>
  <c r="CV78" i="1"/>
  <c r="P78" i="1" s="1"/>
  <c r="CV77" i="1"/>
  <c r="P77" i="1" s="1"/>
  <c r="CV76" i="1"/>
  <c r="P76" i="1" s="1"/>
  <c r="CV75" i="1"/>
  <c r="P75" i="1" s="1"/>
  <c r="CV74" i="1"/>
  <c r="P74" i="1" s="1"/>
  <c r="CV73" i="1"/>
  <c r="P73" i="1" s="1"/>
  <c r="CV72" i="1"/>
  <c r="P72" i="1" s="1"/>
  <c r="CV71" i="1"/>
  <c r="P71" i="1" s="1"/>
  <c r="CV70" i="1"/>
  <c r="P70" i="1" s="1"/>
  <c r="CV69" i="1"/>
  <c r="P69" i="1" s="1"/>
  <c r="CV68" i="1"/>
  <c r="P68" i="1" s="1"/>
  <c r="CV67" i="1"/>
  <c r="P67" i="1" s="1"/>
  <c r="CV66" i="1"/>
  <c r="P66" i="1" s="1"/>
  <c r="CV65" i="1"/>
  <c r="P65" i="1" s="1"/>
  <c r="CV64" i="1"/>
  <c r="P64" i="1" s="1"/>
  <c r="CV63" i="1"/>
  <c r="P63" i="1" s="1"/>
  <c r="CV62" i="1"/>
  <c r="P62" i="1" s="1"/>
  <c r="CV61" i="1"/>
  <c r="P61" i="1" s="1"/>
  <c r="CV60" i="1"/>
  <c r="P60" i="1" s="1"/>
  <c r="CV59" i="1"/>
  <c r="P59" i="1" s="1"/>
  <c r="CV58" i="1"/>
  <c r="P58" i="1" s="1"/>
  <c r="CV57" i="1"/>
  <c r="P57" i="1" s="1"/>
  <c r="CV56" i="1"/>
  <c r="P56" i="1" s="1"/>
  <c r="CV55" i="1"/>
  <c r="P55" i="1" s="1"/>
  <c r="CV54" i="1"/>
  <c r="P54" i="1" s="1"/>
  <c r="CV53" i="1"/>
  <c r="P53" i="1" s="1"/>
  <c r="CV52" i="1"/>
  <c r="P52" i="1" s="1"/>
  <c r="CV51" i="1"/>
  <c r="P51" i="1" s="1"/>
  <c r="CV50" i="1"/>
  <c r="P50" i="1" s="1"/>
  <c r="CV49" i="1"/>
  <c r="P49" i="1" s="1"/>
  <c r="CV48" i="1"/>
  <c r="P48" i="1" s="1"/>
  <c r="CV47" i="1"/>
  <c r="P47" i="1" s="1"/>
  <c r="CV46" i="1"/>
  <c r="P46" i="1" s="1"/>
  <c r="CV45" i="1"/>
  <c r="P45" i="1" s="1"/>
  <c r="CV44" i="1"/>
  <c r="P44" i="1" s="1"/>
  <c r="CV43" i="1"/>
  <c r="P43" i="1" s="1"/>
  <c r="CV42" i="1"/>
  <c r="P42" i="1" s="1"/>
  <c r="CV41" i="1"/>
  <c r="P41" i="1" s="1"/>
  <c r="CV40" i="1"/>
  <c r="P40" i="1" s="1"/>
  <c r="CV39" i="1"/>
  <c r="P39" i="1" s="1"/>
  <c r="CV38" i="1"/>
  <c r="P38" i="1" s="1"/>
  <c r="CV37" i="1"/>
  <c r="P37" i="1" s="1"/>
  <c r="CV36" i="1"/>
  <c r="P36" i="1" s="1"/>
  <c r="CV35" i="1"/>
  <c r="P35" i="1" s="1"/>
  <c r="CV34" i="1"/>
  <c r="P34" i="1" s="1"/>
  <c r="CV33" i="1"/>
  <c r="P33" i="1" s="1"/>
  <c r="CV32" i="1"/>
  <c r="P32" i="1" s="1"/>
  <c r="CV31" i="1"/>
  <c r="P31" i="1" s="1"/>
  <c r="CV30" i="1"/>
  <c r="P30" i="1" s="1"/>
  <c r="CV29" i="1"/>
  <c r="P29" i="1" s="1"/>
  <c r="CV28" i="1"/>
  <c r="P28" i="1" s="1"/>
  <c r="CV27" i="1"/>
  <c r="P27" i="1" s="1"/>
  <c r="CV26" i="1"/>
  <c r="P26" i="1" s="1"/>
  <c r="CV25" i="1"/>
  <c r="P25" i="1" s="1"/>
  <c r="CV24" i="1"/>
  <c r="P24" i="1" s="1"/>
  <c r="CV23" i="1"/>
  <c r="P23" i="1" s="1"/>
  <c r="CV22" i="1"/>
  <c r="P22" i="1" s="1"/>
  <c r="CV21" i="1"/>
  <c r="P21" i="1" s="1"/>
  <c r="CV20" i="1"/>
  <c r="P20" i="1" s="1"/>
  <c r="CV19" i="1"/>
  <c r="P19" i="1" s="1"/>
  <c r="CV18" i="1"/>
  <c r="P18" i="1" s="1"/>
  <c r="CV17" i="1"/>
  <c r="P17" i="1" s="1"/>
  <c r="CV16" i="1"/>
  <c r="P16" i="1" s="1"/>
  <c r="CV15" i="1"/>
  <c r="P15" i="1" s="1"/>
  <c r="CV14" i="1"/>
  <c r="P14" i="1" s="1"/>
  <c r="CV13" i="1"/>
  <c r="P13" i="1" s="1"/>
  <c r="CV12" i="1"/>
  <c r="P12" i="1" s="1"/>
  <c r="CV11" i="1"/>
  <c r="P11" i="1" s="1"/>
  <c r="CV10" i="1"/>
  <c r="P10" i="1" s="1"/>
  <c r="CV8" i="1"/>
  <c r="P8" i="1" s="1"/>
  <c r="BX112" i="1"/>
  <c r="O112" i="1" s="1"/>
  <c r="BX111" i="1"/>
  <c r="O111" i="1" s="1"/>
  <c r="BX110" i="1"/>
  <c r="O110" i="1" s="1"/>
  <c r="BX109" i="1"/>
  <c r="O109" i="1" s="1"/>
  <c r="BX108" i="1"/>
  <c r="O108" i="1" s="1"/>
  <c r="BX107" i="1"/>
  <c r="O107" i="1" s="1"/>
  <c r="BX106" i="1"/>
  <c r="O106" i="1" s="1"/>
  <c r="BX105" i="1"/>
  <c r="O105" i="1" s="1"/>
  <c r="BX104" i="1"/>
  <c r="O104" i="1" s="1"/>
  <c r="BX103" i="1"/>
  <c r="O103" i="1" s="1"/>
  <c r="BX102" i="1"/>
  <c r="O102" i="1" s="1"/>
  <c r="BX101" i="1"/>
  <c r="O101" i="1" s="1"/>
  <c r="BX100" i="1"/>
  <c r="O100" i="1" s="1"/>
  <c r="BX99" i="1"/>
  <c r="O99" i="1" s="1"/>
  <c r="BX98" i="1"/>
  <c r="O98" i="1" s="1"/>
  <c r="BX97" i="1"/>
  <c r="O97" i="1" s="1"/>
  <c r="BX96" i="1"/>
  <c r="O96" i="1" s="1"/>
  <c r="BX95" i="1"/>
  <c r="O95" i="1" s="1"/>
  <c r="BX94" i="1"/>
  <c r="O94" i="1" s="1"/>
  <c r="BX93" i="1"/>
  <c r="O93" i="1" s="1"/>
  <c r="BX91" i="1"/>
  <c r="O91" i="1" s="1"/>
  <c r="BX92" i="1"/>
  <c r="O92" i="1" s="1"/>
  <c r="BX90" i="1"/>
  <c r="O90" i="1" s="1"/>
  <c r="BX89" i="1"/>
  <c r="O89" i="1" s="1"/>
  <c r="BX88" i="1"/>
  <c r="O88" i="1" s="1"/>
  <c r="BX87" i="1"/>
  <c r="O87" i="1" s="1"/>
  <c r="BX86" i="1"/>
  <c r="O86" i="1" s="1"/>
  <c r="BX85" i="1"/>
  <c r="O85" i="1" s="1"/>
  <c r="BX84" i="1"/>
  <c r="O84" i="1" s="1"/>
  <c r="BX83" i="1"/>
  <c r="O83" i="1" s="1"/>
  <c r="BX82" i="1"/>
  <c r="O82" i="1" s="1"/>
  <c r="BX81" i="1"/>
  <c r="O81" i="1" s="1"/>
  <c r="BX80" i="1"/>
  <c r="O80" i="1" s="1"/>
  <c r="BX79" i="1"/>
  <c r="O79" i="1" s="1"/>
  <c r="BX78" i="1"/>
  <c r="O78" i="1" s="1"/>
  <c r="BX77" i="1"/>
  <c r="O77" i="1" s="1"/>
  <c r="BX76" i="1"/>
  <c r="O76" i="1" s="1"/>
  <c r="BX75" i="1"/>
  <c r="O75" i="1" s="1"/>
  <c r="BX74" i="1"/>
  <c r="O74" i="1" s="1"/>
  <c r="BX73" i="1"/>
  <c r="O73" i="1" s="1"/>
  <c r="BX72" i="1"/>
  <c r="O72" i="1" s="1"/>
  <c r="BX71" i="1"/>
  <c r="O71" i="1" s="1"/>
  <c r="BX70" i="1"/>
  <c r="O70" i="1" s="1"/>
  <c r="BX69" i="1"/>
  <c r="O69" i="1" s="1"/>
  <c r="BX68" i="1"/>
  <c r="O68" i="1" s="1"/>
  <c r="BX67" i="1"/>
  <c r="O67" i="1" s="1"/>
  <c r="BX66" i="1"/>
  <c r="O66" i="1" s="1"/>
  <c r="BX65" i="1"/>
  <c r="O65" i="1" s="1"/>
  <c r="BX64" i="1"/>
  <c r="O64" i="1" s="1"/>
  <c r="BX63" i="1"/>
  <c r="O63" i="1" s="1"/>
  <c r="BX62" i="1"/>
  <c r="O62" i="1" s="1"/>
  <c r="BX61" i="1"/>
  <c r="O61" i="1" s="1"/>
  <c r="BX60" i="1"/>
  <c r="O60" i="1" s="1"/>
  <c r="BX59" i="1"/>
  <c r="O59" i="1" s="1"/>
  <c r="BX58" i="1"/>
  <c r="O58" i="1" s="1"/>
  <c r="BX57" i="1"/>
  <c r="O57" i="1" s="1"/>
  <c r="BX56" i="1"/>
  <c r="O56" i="1" s="1"/>
  <c r="BX55" i="1"/>
  <c r="O55" i="1" s="1"/>
  <c r="BX54" i="1"/>
  <c r="O54" i="1" s="1"/>
  <c r="BX53" i="1"/>
  <c r="O53" i="1" s="1"/>
  <c r="BX52" i="1"/>
  <c r="O52" i="1" s="1"/>
  <c r="BX51" i="1"/>
  <c r="O51" i="1" s="1"/>
  <c r="BX50" i="1"/>
  <c r="O50" i="1" s="1"/>
  <c r="BX49" i="1"/>
  <c r="O49" i="1" s="1"/>
  <c r="BX48" i="1"/>
  <c r="O48" i="1" s="1"/>
  <c r="BX47" i="1"/>
  <c r="O47" i="1" s="1"/>
  <c r="BX46" i="1"/>
  <c r="O46" i="1" s="1"/>
  <c r="BX45" i="1"/>
  <c r="O45" i="1" s="1"/>
  <c r="BX44" i="1"/>
  <c r="O44" i="1" s="1"/>
  <c r="BX43" i="1"/>
  <c r="O43" i="1" s="1"/>
  <c r="BX42" i="1"/>
  <c r="O42" i="1" s="1"/>
  <c r="BX41" i="1"/>
  <c r="O41" i="1" s="1"/>
  <c r="BX40" i="1"/>
  <c r="O40" i="1" s="1"/>
  <c r="BX39" i="1"/>
  <c r="O39" i="1" s="1"/>
  <c r="BX38" i="1"/>
  <c r="O38" i="1" s="1"/>
  <c r="BX37" i="1"/>
  <c r="O37" i="1" s="1"/>
  <c r="BX36" i="1"/>
  <c r="O36" i="1" s="1"/>
  <c r="BX35" i="1"/>
  <c r="O35" i="1" s="1"/>
  <c r="BX34" i="1"/>
  <c r="O34" i="1" s="1"/>
  <c r="BX33" i="1"/>
  <c r="O33" i="1" s="1"/>
  <c r="BX32" i="1"/>
  <c r="O32" i="1" s="1"/>
  <c r="BX31" i="1"/>
  <c r="O31" i="1" s="1"/>
  <c r="BX30" i="1"/>
  <c r="O30" i="1" s="1"/>
  <c r="BX29" i="1"/>
  <c r="O29" i="1" s="1"/>
  <c r="BX28" i="1"/>
  <c r="O28" i="1" s="1"/>
  <c r="BX27" i="1"/>
  <c r="O27" i="1" s="1"/>
  <c r="BX26" i="1"/>
  <c r="O26" i="1" s="1"/>
  <c r="BX25" i="1"/>
  <c r="O25" i="1" s="1"/>
  <c r="BX24" i="1"/>
  <c r="O24" i="1" s="1"/>
  <c r="BX23" i="1"/>
  <c r="O23" i="1" s="1"/>
  <c r="BX22" i="1"/>
  <c r="O22" i="1" s="1"/>
  <c r="BX21" i="1"/>
  <c r="O21" i="1" s="1"/>
  <c r="BX20" i="1"/>
  <c r="O20" i="1" s="1"/>
  <c r="BX19" i="1"/>
  <c r="O19" i="1" s="1"/>
  <c r="BX18" i="1"/>
  <c r="O18" i="1" s="1"/>
  <c r="BX17" i="1"/>
  <c r="O17" i="1" s="1"/>
  <c r="BX16" i="1"/>
  <c r="O16" i="1" s="1"/>
  <c r="BX15" i="1"/>
  <c r="O15" i="1" s="1"/>
  <c r="BX14" i="1"/>
  <c r="O14" i="1" s="1"/>
  <c r="BX13" i="1"/>
  <c r="O13" i="1" s="1"/>
  <c r="BX12" i="1"/>
  <c r="O12" i="1" s="1"/>
  <c r="BX11" i="1"/>
  <c r="O11" i="1" s="1"/>
  <c r="BX10" i="1"/>
  <c r="O10" i="1" s="1"/>
  <c r="BX9" i="1"/>
  <c r="O9" i="1" s="1"/>
  <c r="BX8" i="1"/>
  <c r="O8" i="1" s="1"/>
  <c r="BO112" i="1"/>
  <c r="BO111" i="1"/>
  <c r="BO110" i="1"/>
  <c r="BO109" i="1"/>
  <c r="BO108" i="1"/>
  <c r="BO107" i="1"/>
  <c r="BO106" i="1"/>
  <c r="BO105" i="1"/>
  <c r="BO104" i="1"/>
  <c r="BO103" i="1"/>
  <c r="BO102" i="1"/>
  <c r="BO101" i="1"/>
  <c r="BO100" i="1"/>
  <c r="BO99" i="1"/>
  <c r="BO98" i="1"/>
  <c r="BO97" i="1"/>
  <c r="BO96" i="1"/>
  <c r="BO95" i="1"/>
  <c r="BO94" i="1"/>
  <c r="BO93" i="1"/>
  <c r="BO91" i="1"/>
  <c r="BO92" i="1"/>
  <c r="BO90" i="1"/>
  <c r="BO89" i="1"/>
  <c r="BO88" i="1"/>
  <c r="BO87" i="1"/>
  <c r="BO86" i="1"/>
  <c r="BO85" i="1"/>
  <c r="BO84" i="1"/>
  <c r="BO83" i="1"/>
  <c r="BO82" i="1"/>
  <c r="BO81" i="1"/>
  <c r="BO80" i="1"/>
  <c r="BO79" i="1"/>
  <c r="BO78" i="1"/>
  <c r="BO77" i="1"/>
  <c r="BO76" i="1"/>
  <c r="BO75" i="1"/>
  <c r="BO74" i="1"/>
  <c r="BO73" i="1"/>
  <c r="BO72" i="1"/>
  <c r="BO71" i="1"/>
  <c r="BO70" i="1"/>
  <c r="BO69" i="1"/>
  <c r="BO68" i="1"/>
  <c r="BO67" i="1"/>
  <c r="BO66" i="1"/>
  <c r="BO65" i="1"/>
  <c r="BO64" i="1"/>
  <c r="BO63" i="1"/>
  <c r="BO62" i="1"/>
  <c r="BO61" i="1"/>
  <c r="BO60" i="1"/>
  <c r="BO59" i="1"/>
  <c r="BO58" i="1"/>
  <c r="BO57" i="1"/>
  <c r="BO56" i="1"/>
  <c r="BO55" i="1"/>
  <c r="BO54" i="1"/>
  <c r="BO53" i="1"/>
  <c r="BO52" i="1"/>
  <c r="BO51" i="1"/>
  <c r="BO50" i="1"/>
  <c r="BO49" i="1"/>
  <c r="BO48" i="1"/>
  <c r="BO47" i="1"/>
  <c r="BO46" i="1"/>
  <c r="BO45" i="1"/>
  <c r="BO44" i="1"/>
  <c r="BO43" i="1"/>
  <c r="BO42" i="1"/>
  <c r="BO41" i="1"/>
  <c r="BO40" i="1"/>
  <c r="BO39" i="1"/>
  <c r="BO38" i="1"/>
  <c r="BO37" i="1"/>
  <c r="BO36" i="1"/>
  <c r="BO35" i="1"/>
  <c r="BO34" i="1"/>
  <c r="BO33" i="1"/>
  <c r="BO32" i="1"/>
  <c r="BO31" i="1"/>
  <c r="BO30" i="1"/>
  <c r="BO29" i="1"/>
  <c r="BO28" i="1"/>
  <c r="BO27" i="1"/>
  <c r="BO26" i="1"/>
  <c r="BO25" i="1"/>
  <c r="BO24" i="1"/>
  <c r="BO23" i="1"/>
  <c r="BO22" i="1"/>
  <c r="BO21" i="1"/>
  <c r="BO20" i="1"/>
  <c r="BO19" i="1"/>
  <c r="BO18" i="1"/>
  <c r="BO17" i="1"/>
  <c r="BO16" i="1"/>
  <c r="BO15" i="1"/>
  <c r="BO14" i="1"/>
  <c r="BO13" i="1"/>
  <c r="BO12" i="1"/>
  <c r="BO11" i="1"/>
  <c r="BO10" i="1"/>
  <c r="BO9" i="1"/>
  <c r="BO8" i="1"/>
  <c r="AG112" i="1"/>
  <c r="AG111" i="1"/>
  <c r="AG110" i="1"/>
  <c r="N110" i="1" s="1"/>
  <c r="AG109" i="1"/>
  <c r="AG108" i="1"/>
  <c r="N108" i="1" s="1"/>
  <c r="AG107" i="1"/>
  <c r="AG106" i="1"/>
  <c r="AG105" i="1"/>
  <c r="AG104" i="1"/>
  <c r="AG103" i="1"/>
  <c r="AG102" i="1"/>
  <c r="N102" i="1" s="1"/>
  <c r="AG101" i="1"/>
  <c r="AG100" i="1"/>
  <c r="N100" i="1" s="1"/>
  <c r="AG99" i="1"/>
  <c r="AG98" i="1"/>
  <c r="AG97" i="1"/>
  <c r="AG96" i="1"/>
  <c r="AG95" i="1"/>
  <c r="AG94" i="1"/>
  <c r="AG93" i="1"/>
  <c r="AG91" i="1"/>
  <c r="N91" i="1" s="1"/>
  <c r="AG92" i="1"/>
  <c r="AG90" i="1"/>
  <c r="AG89" i="1"/>
  <c r="AG88" i="1"/>
  <c r="AG87" i="1"/>
  <c r="AG86" i="1"/>
  <c r="N86" i="1" s="1"/>
  <c r="AG85" i="1"/>
  <c r="AG84" i="1"/>
  <c r="N84" i="1" s="1"/>
  <c r="AG83" i="1"/>
  <c r="AG82" i="1"/>
  <c r="AG81" i="1"/>
  <c r="AG80" i="1"/>
  <c r="AG79" i="1"/>
  <c r="AG78" i="1"/>
  <c r="N78" i="1" s="1"/>
  <c r="AG77" i="1"/>
  <c r="AG76" i="1"/>
  <c r="N76" i="1" s="1"/>
  <c r="AG75" i="1"/>
  <c r="AG74" i="1"/>
  <c r="AG73" i="1"/>
  <c r="AG72" i="1"/>
  <c r="AG71" i="1"/>
  <c r="AG70" i="1"/>
  <c r="N70" i="1" s="1"/>
  <c r="AG69" i="1"/>
  <c r="AG68" i="1"/>
  <c r="N68" i="1" s="1"/>
  <c r="AG67" i="1"/>
  <c r="AG66" i="1"/>
  <c r="AG65" i="1"/>
  <c r="AG64" i="1"/>
  <c r="AG63" i="1"/>
  <c r="AG62" i="1"/>
  <c r="N62" i="1" s="1"/>
  <c r="AG61" i="1"/>
  <c r="AG60" i="1"/>
  <c r="N60" i="1" s="1"/>
  <c r="AG59" i="1"/>
  <c r="AG58" i="1"/>
  <c r="AG57" i="1"/>
  <c r="AG56" i="1"/>
  <c r="AG55" i="1"/>
  <c r="AG54" i="1"/>
  <c r="N54" i="1" s="1"/>
  <c r="AG53" i="1"/>
  <c r="AG52" i="1"/>
  <c r="N52" i="1" s="1"/>
  <c r="AG51" i="1"/>
  <c r="AG50" i="1"/>
  <c r="AG49" i="1"/>
  <c r="AG48" i="1"/>
  <c r="AG47" i="1"/>
  <c r="AG46" i="1"/>
  <c r="N46" i="1" s="1"/>
  <c r="AG45" i="1"/>
  <c r="AG44" i="1"/>
  <c r="N44" i="1" s="1"/>
  <c r="AG43" i="1"/>
  <c r="AG42" i="1"/>
  <c r="AG41" i="1"/>
  <c r="AG40" i="1"/>
  <c r="AG39" i="1"/>
  <c r="AG38" i="1"/>
  <c r="N38" i="1" s="1"/>
  <c r="AG37" i="1"/>
  <c r="AG36" i="1"/>
  <c r="N36" i="1" s="1"/>
  <c r="AG35" i="1"/>
  <c r="AG34" i="1"/>
  <c r="AG33" i="1"/>
  <c r="AG32" i="1"/>
  <c r="AG31" i="1"/>
  <c r="AG30" i="1"/>
  <c r="N30" i="1" s="1"/>
  <c r="AG29" i="1"/>
  <c r="AG28" i="1"/>
  <c r="N28" i="1" s="1"/>
  <c r="AG27" i="1"/>
  <c r="AG26" i="1"/>
  <c r="AG25" i="1"/>
  <c r="AG24" i="1"/>
  <c r="AG23" i="1"/>
  <c r="AG22" i="1"/>
  <c r="N22" i="1" s="1"/>
  <c r="AG21" i="1"/>
  <c r="AG20" i="1"/>
  <c r="N20" i="1" s="1"/>
  <c r="AG19" i="1"/>
  <c r="AG18" i="1"/>
  <c r="AG17" i="1"/>
  <c r="AG16" i="1"/>
  <c r="AG15" i="1"/>
  <c r="AG14" i="1"/>
  <c r="N14" i="1" s="1"/>
  <c r="AG13" i="1"/>
  <c r="AG12" i="1"/>
  <c r="N12" i="1" s="1"/>
  <c r="AG11" i="1"/>
  <c r="AG10" i="1"/>
  <c r="AG9" i="1"/>
  <c r="AG8" i="1"/>
  <c r="N94" i="1" l="1"/>
  <c r="N98" i="1"/>
  <c r="N106" i="1"/>
  <c r="N8" i="1"/>
  <c r="N16" i="1"/>
  <c r="N24" i="1"/>
  <c r="N32" i="1"/>
  <c r="N40" i="1"/>
  <c r="N48" i="1"/>
  <c r="N56" i="1"/>
  <c r="N64" i="1"/>
  <c r="N72" i="1"/>
  <c r="N80" i="1"/>
  <c r="N88" i="1"/>
  <c r="N96" i="1"/>
  <c r="N104" i="1"/>
  <c r="N112" i="1"/>
  <c r="N66" i="1"/>
  <c r="N74" i="1"/>
  <c r="N82" i="1"/>
  <c r="N90" i="1"/>
  <c r="N99" i="1"/>
  <c r="N107" i="1"/>
  <c r="N13" i="1"/>
  <c r="N21" i="1"/>
  <c r="N29" i="1"/>
  <c r="N37" i="1"/>
  <c r="N45" i="1"/>
  <c r="N53" i="1"/>
  <c r="N61" i="1"/>
  <c r="N69" i="1"/>
  <c r="N77" i="1"/>
  <c r="N85" i="1"/>
  <c r="N93" i="1"/>
  <c r="N101" i="1"/>
  <c r="N109" i="1"/>
  <c r="N10" i="1"/>
  <c r="N18" i="1"/>
  <c r="N26" i="1"/>
  <c r="N34" i="1"/>
  <c r="N42" i="1"/>
  <c r="N50" i="1"/>
  <c r="N58" i="1"/>
  <c r="N9" i="1"/>
  <c r="N17" i="1"/>
  <c r="N25" i="1"/>
  <c r="N33" i="1"/>
  <c r="N41" i="1"/>
  <c r="N49" i="1"/>
  <c r="N57" i="1"/>
  <c r="N65" i="1"/>
  <c r="N73" i="1"/>
  <c r="N81" i="1"/>
  <c r="N89" i="1"/>
  <c r="N97" i="1"/>
  <c r="N105" i="1"/>
  <c r="N11" i="1"/>
  <c r="N19" i="1"/>
  <c r="N27" i="1"/>
  <c r="N35" i="1"/>
  <c r="N43" i="1"/>
  <c r="N51" i="1"/>
  <c r="N59" i="1"/>
  <c r="N67" i="1"/>
  <c r="N75" i="1"/>
  <c r="N83" i="1"/>
  <c r="N15" i="1"/>
  <c r="N23" i="1"/>
  <c r="N31" i="1"/>
  <c r="N39" i="1"/>
  <c r="N47" i="1"/>
  <c r="N55" i="1"/>
  <c r="N63" i="1"/>
  <c r="N71" i="1"/>
  <c r="N79" i="1"/>
  <c r="N87" i="1"/>
  <c r="N95" i="1"/>
  <c r="N103" i="1"/>
  <c r="N111" i="1"/>
  <c r="N9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Carr, Cindy S.</author>
  </authors>
  <commentList>
    <comment ref="AH4" authorId="0" shapeId="0" xr:uid="{00000000-0006-0000-0000-000001000000}">
      <text>
        <r>
          <rPr>
            <b/>
            <sz val="10"/>
            <color indexed="81"/>
            <rFont val="Tahoma"/>
            <family val="2"/>
          </rPr>
          <t xml:space="preserve">9.1  Residential and commercial development.  
</t>
        </r>
        <r>
          <rPr>
            <sz val="10"/>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AK4" authorId="0" shapeId="0" xr:uid="{00000000-0006-0000-0000-000002000000}">
      <text>
        <r>
          <rPr>
            <b/>
            <sz val="10"/>
            <color indexed="81"/>
            <rFont val="Tahoma"/>
            <family val="2"/>
          </rPr>
          <t xml:space="preserve">9.2 Agriculture and aquaculture.  
</t>
        </r>
        <r>
          <rPr>
            <sz val="10"/>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t>
        </r>
        <r>
          <rPr>
            <sz val="8"/>
            <color indexed="81"/>
            <rFont val="Tahoma"/>
            <family val="2"/>
          </rPr>
          <t xml:space="preserve">
</t>
        </r>
      </text>
    </comment>
    <comment ref="AN4" authorId="0" shapeId="0" xr:uid="{00000000-0006-0000-0000-000003000000}">
      <text>
        <r>
          <rPr>
            <b/>
            <sz val="10"/>
            <color indexed="81"/>
            <rFont val="Tahoma"/>
            <family val="2"/>
          </rPr>
          <t xml:space="preserve">9.3 Energy production and mining.  </t>
        </r>
        <r>
          <rPr>
            <sz val="10"/>
            <color indexed="81"/>
            <rFont val="Tahoma"/>
            <family val="2"/>
          </rPr>
          <t xml:space="preserve">
Threats are from production of nonbiological resources, exploring for, developing, and producing petroleum and other liquid hydrocarbons.  
Includes:  oil and gas drilling; mining and quarrying; and renewable energy.</t>
        </r>
        <r>
          <rPr>
            <sz val="8"/>
            <color indexed="81"/>
            <rFont val="Tahoma"/>
            <family val="2"/>
          </rPr>
          <t xml:space="preserve">
</t>
        </r>
      </text>
    </comment>
    <comment ref="AQ4" authorId="0" shapeId="0" xr:uid="{00000000-0006-0000-0000-000004000000}">
      <text>
        <r>
          <rPr>
            <b/>
            <sz val="12"/>
            <color indexed="81"/>
            <rFont val="Tahoma"/>
            <family val="2"/>
          </rPr>
          <t xml:space="preserve">9.4 Transportation and service corridors.  </t>
        </r>
        <r>
          <rPr>
            <sz val="12"/>
            <color indexed="81"/>
            <rFont val="Tahoma"/>
            <family val="2"/>
          </rPr>
          <t xml:space="preserve">
Threats are from long, narrow transport corridors and the vehicles that use them including associated wildlife mortality.  
Includes roads and railroads; utility and service lines; shipping lines; and flight paths</t>
        </r>
        <r>
          <rPr>
            <sz val="8"/>
            <color indexed="81"/>
            <rFont val="Tahoma"/>
            <family val="2"/>
          </rPr>
          <t xml:space="preserve">
</t>
        </r>
      </text>
    </comment>
    <comment ref="AT4" authorId="0" shapeId="0" xr:uid="{00000000-0006-0000-0000-000005000000}">
      <text>
        <r>
          <rPr>
            <b/>
            <sz val="10"/>
            <color indexed="81"/>
            <rFont val="Tahoma"/>
            <family val="2"/>
          </rPr>
          <t xml:space="preserve">9.5 Biological resource use. </t>
        </r>
        <r>
          <rPr>
            <sz val="10"/>
            <color indexed="81"/>
            <rFont val="Tahoma"/>
            <family val="2"/>
          </rPr>
          <t xml:space="preserv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t>
        </r>
        <r>
          <rPr>
            <sz val="8"/>
            <color indexed="81"/>
            <rFont val="Tahoma"/>
            <family val="2"/>
          </rPr>
          <t xml:space="preserve">
</t>
        </r>
      </text>
    </comment>
    <comment ref="AW4" authorId="0" shapeId="0" xr:uid="{00000000-0006-0000-0000-000006000000}">
      <text>
        <r>
          <rPr>
            <b/>
            <sz val="10"/>
            <color indexed="81"/>
            <rFont val="Tahoma"/>
            <family val="2"/>
          </rPr>
          <t xml:space="preserve">9.6 Human intrusions and disturbance.  </t>
        </r>
        <r>
          <rPr>
            <sz val="10"/>
            <color indexed="81"/>
            <rFont val="Tahoma"/>
            <family val="2"/>
          </rPr>
          <t xml:space="preserv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t>
        </r>
        <r>
          <rPr>
            <sz val="8"/>
            <color indexed="81"/>
            <rFont val="Tahoma"/>
            <family val="2"/>
          </rPr>
          <t xml:space="preserve">
</t>
        </r>
      </text>
    </comment>
    <comment ref="AZ4" authorId="0" shapeId="0" xr:uid="{00000000-0006-0000-0000-000007000000}">
      <text>
        <r>
          <rPr>
            <b/>
            <sz val="10"/>
            <color indexed="81"/>
            <rFont val="Tahoma"/>
            <family val="2"/>
          </rPr>
          <t xml:space="preserve">9.7  Natural system modifications.  </t>
        </r>
        <r>
          <rPr>
            <sz val="10"/>
            <color indexed="81"/>
            <rFont val="Tahoma"/>
            <family val="2"/>
          </rPr>
          <t xml:space="preserve">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t>
        </r>
        <r>
          <rPr>
            <sz val="8"/>
            <color indexed="81"/>
            <rFont val="Tahoma"/>
            <family val="2"/>
          </rPr>
          <t xml:space="preserve">
</t>
        </r>
      </text>
    </comment>
    <comment ref="BC4" authorId="0" shapeId="0" xr:uid="{00000000-0006-0000-0000-000008000000}">
      <text>
        <r>
          <rPr>
            <b/>
            <sz val="10"/>
            <color indexed="81"/>
            <rFont val="Tahoma"/>
            <family val="2"/>
          </rPr>
          <t xml:space="preserve">9.8  Invasive and other problematic species and genes.  </t>
        </r>
        <r>
          <rPr>
            <sz val="10"/>
            <color indexed="81"/>
            <rFont val="Tahoma"/>
            <family val="2"/>
          </rPr>
          <t xml:space="preserve">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r>
          <rPr>
            <sz val="8"/>
            <color indexed="81"/>
            <rFont val="Tahoma"/>
            <family val="2"/>
          </rPr>
          <t xml:space="preserve">
</t>
        </r>
      </text>
    </comment>
    <comment ref="BF4" authorId="0" shapeId="0" xr:uid="{00000000-0006-0000-0000-000009000000}">
      <text>
        <r>
          <rPr>
            <b/>
            <sz val="10"/>
            <color indexed="81"/>
            <rFont val="Tahoma"/>
            <family val="2"/>
          </rPr>
          <t xml:space="preserve">9.9  Pollution.  </t>
        </r>
        <r>
          <rPr>
            <sz val="10"/>
            <color indexed="81"/>
            <rFont val="Tahoma"/>
            <family val="2"/>
          </rPr>
          <t xml:space="preserve">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t>
        </r>
        <r>
          <rPr>
            <sz val="8"/>
            <color indexed="81"/>
            <rFont val="Tahoma"/>
            <family val="2"/>
          </rPr>
          <t xml:space="preserve">
</t>
        </r>
      </text>
    </comment>
    <comment ref="BI4" authorId="0" shapeId="0" xr:uid="{00000000-0006-0000-0000-00000A000000}">
      <text>
        <r>
          <rPr>
            <b/>
            <sz val="10"/>
            <color indexed="81"/>
            <rFont val="Tahoma"/>
            <family val="2"/>
          </rPr>
          <t xml:space="preserve">9.10  Climate change and severe weather.  </t>
        </r>
        <r>
          <rPr>
            <sz val="10"/>
            <color indexed="81"/>
            <rFont val="Tahoma"/>
            <family val="2"/>
          </rPr>
          <t xml:space="preserve">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t>
        </r>
        <r>
          <rPr>
            <sz val="8"/>
            <color indexed="81"/>
            <rFont val="Tahoma"/>
            <family val="2"/>
          </rPr>
          <t xml:space="preserve">
</t>
        </r>
      </text>
    </comment>
    <comment ref="BL4" authorId="0" shapeId="0" xr:uid="{00000000-0006-0000-0000-00000B000000}">
      <text>
        <r>
          <rPr>
            <b/>
            <sz val="10"/>
            <color indexed="81"/>
            <rFont val="Tahoma"/>
            <family val="2"/>
          </rPr>
          <t xml:space="preserve">9.11  Disease and pathogens. </t>
        </r>
        <r>
          <rPr>
            <sz val="10"/>
            <color indexed="81"/>
            <rFont val="Tahoma"/>
            <family val="2"/>
          </rPr>
          <t xml:space="preserve">
Bateria, viruses, protozoa, fungi, and parasites. Exotic or introduced pathogens.
Also includes Prion (non-viral, non-bacterial) disease and Zoonotic diseases. Species may serve as Hosts and reservoirs. </t>
        </r>
      </text>
    </comment>
    <comment ref="S5" authorId="0" shapeId="0" xr:uid="{00000000-0006-0000-0000-00000C00000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U5" authorId="0" shapeId="0" xr:uid="{00000000-0006-0000-0000-00000D00000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W5" authorId="0" shapeId="0" xr:uid="{00000000-0006-0000-0000-00000E00000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Y5" authorId="0" shapeId="0" xr:uid="{00000000-0006-0000-0000-00000F00000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AA5" authorId="0" shapeId="0" xr:uid="{00000000-0006-0000-0000-00001000000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AC5" authorId="0" shapeId="0" xr:uid="{00000000-0006-0000-0000-00001100000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AE5" authorId="0" shapeId="0" xr:uid="{00000000-0006-0000-0000-00001200000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S113" authorId="0" shapeId="0" xr:uid="{82BC0292-AFCD-403E-9FB5-A44B123918B6}">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U113" authorId="0" shapeId="0" xr:uid="{50B24D0B-7877-4FD7-8EA2-7B8197D130D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W113" authorId="0" shapeId="0" xr:uid="{8F68042D-E5C1-4B26-ADAF-947FB250B72B}">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Y113" authorId="0" shapeId="0" xr:uid="{B499708B-4633-4689-8F4E-5D161382B3E7}">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AA113" authorId="0" shapeId="0" xr:uid="{0C2C17D3-EFFD-41FE-B54D-27F03F3619C6}">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AC113" authorId="0" shapeId="0" xr:uid="{546677AA-EC59-4A71-A9A9-611DB07EDCEF}">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AE113" authorId="0" shapeId="0" xr:uid="{3D341BC3-B838-464F-8C83-50D542FFFAB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Carr, Cindy S.</author>
  </authors>
  <commentList>
    <comment ref="T2" authorId="0" shapeId="0" xr:uid="{00000000-0006-0000-0000-000001000000}">
      <text>
        <r>
          <rPr>
            <b/>
            <sz val="8"/>
            <color indexed="81"/>
            <rFont val="Tahoma"/>
            <family val="2"/>
          </rPr>
          <t xml:space="preserve">9.01  Residential and commercial development.  
</t>
        </r>
        <r>
          <rPr>
            <sz val="8"/>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W2" authorId="0" shapeId="0" xr:uid="{00000000-0006-0000-0000-000002000000}">
      <text>
        <r>
          <rPr>
            <b/>
            <sz val="8"/>
            <color indexed="81"/>
            <rFont val="Tahoma"/>
            <family val="2"/>
          </rPr>
          <t xml:space="preserve">9.02 Agriculture and aquaculture.  
</t>
        </r>
        <r>
          <rPr>
            <sz val="8"/>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
</t>
        </r>
      </text>
    </comment>
    <comment ref="Z2" authorId="0" shapeId="0" xr:uid="{00000000-0006-0000-0000-000003000000}">
      <text>
        <r>
          <rPr>
            <sz val="8"/>
            <color indexed="81"/>
            <rFont val="Tahoma"/>
            <family val="2"/>
          </rPr>
          <t xml:space="preserve">9.03 Energy production and mining.  
Threats are from production of nonbiological resources, exploring for, developing, and producing petroleum and other liquid hydrocarbons.  
Includes:  oil and gas drilling; mining and quarrying; and renewable energy.
</t>
        </r>
      </text>
    </comment>
    <comment ref="AC2" authorId="0" shapeId="0" xr:uid="{00000000-0006-0000-0000-000004000000}">
      <text>
        <r>
          <rPr>
            <sz val="8"/>
            <color indexed="81"/>
            <rFont val="Tahoma"/>
            <family val="2"/>
          </rPr>
          <t xml:space="preserve">9.04 Transportation and service corridors.  
Threats are from long, narrow transport corridors and the vehicles that use them including associated wildlife mortality.  
Includes roads and railroads; utility and service lines; shipping lines; and flight paths
</t>
        </r>
      </text>
    </comment>
    <comment ref="AF2" authorId="0" shapeId="0" xr:uid="{00000000-0006-0000-0000-000005000000}">
      <text>
        <r>
          <rPr>
            <sz val="8"/>
            <color indexed="81"/>
            <rFont val="Tahoma"/>
            <family val="2"/>
          </rPr>
          <t xml:space="preserve">9.05 Biological resource use.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
</t>
        </r>
      </text>
    </comment>
    <comment ref="AI2" authorId="0" shapeId="0" xr:uid="{00000000-0006-0000-0000-000006000000}">
      <text>
        <r>
          <rPr>
            <sz val="8"/>
            <color indexed="81"/>
            <rFont val="Tahoma"/>
            <family val="2"/>
          </rPr>
          <t xml:space="preserve">9.06 Human intrusions and disturbance.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
</t>
        </r>
      </text>
    </comment>
    <comment ref="AL2" authorId="0" shapeId="0" xr:uid="{00000000-0006-0000-0000-000007000000}">
      <text>
        <r>
          <rPr>
            <sz val="8"/>
            <color indexed="81"/>
            <rFont val="Tahoma"/>
            <family val="2"/>
          </rPr>
          <t xml:space="preserve">9.07  Natural system modifications.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
</t>
        </r>
      </text>
    </comment>
    <comment ref="AO2" authorId="0" shapeId="0" xr:uid="{00000000-0006-0000-0000-000008000000}">
      <text>
        <r>
          <rPr>
            <sz val="8"/>
            <color indexed="81"/>
            <rFont val="Tahoma"/>
            <family val="2"/>
          </rPr>
          <t xml:space="preserve">9.08  Invasive and other problematic species and genes.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text>
    </comment>
    <comment ref="AR2" authorId="0" shapeId="0" xr:uid="{00000000-0006-0000-0000-000009000000}">
      <text>
        <r>
          <rPr>
            <sz val="8"/>
            <color indexed="81"/>
            <rFont val="Tahoma"/>
            <family val="2"/>
          </rPr>
          <t xml:space="preserve">9.09  Pollution.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
</t>
        </r>
      </text>
    </comment>
    <comment ref="AU2" authorId="0" shapeId="0" xr:uid="{00000000-0006-0000-0000-00000A000000}">
      <text>
        <r>
          <rPr>
            <sz val="8"/>
            <color indexed="81"/>
            <rFont val="Tahoma"/>
            <family val="2"/>
          </rPr>
          <t xml:space="preserve">9.10  Climate change and severe weather.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
</t>
        </r>
      </text>
    </comment>
    <comment ref="AX2" authorId="0" shapeId="0" xr:uid="{00000000-0006-0000-0000-00000B000000}">
      <text>
        <r>
          <rPr>
            <sz val="8"/>
            <color indexed="81"/>
            <rFont val="Tahoma"/>
            <family val="2"/>
          </rPr>
          <t xml:space="preserve">9.11  Disease and pathogens. 
Bateria, viruses, protozoa, fungi, and parasites. Exotic or introduced pathogens. Prion (non-viral, non-bacterial) disease.  Hosts and reservoirs. Zoonotic diseases.
</t>
        </r>
      </text>
    </comment>
    <comment ref="J3" authorId="0" shapeId="0" xr:uid="{00000000-0006-0000-0000-00000C000000}">
      <text>
        <r>
          <rPr>
            <b/>
            <sz val="8"/>
            <color indexed="81"/>
            <rFont val="Tahoma"/>
            <family val="2"/>
          </rPr>
          <t xml:space="preserve">Metric 1. What is the current conservation protection status?
</t>
        </r>
        <r>
          <rPr>
            <sz val="8"/>
            <color indexed="81"/>
            <rFont val="Tahoma"/>
            <family val="2"/>
          </rPr>
          <t xml:space="preserve">(a) Federal and State Listed as Endangered (E) or Threatened (T)
(b) State Listed Endangered (E)
(c) State Listed Threatened (T)
(d) Federal Candidate Species (C)
(e) State Special Concern (SC)
(f) None
</t>
        </r>
      </text>
    </comment>
    <comment ref="M3" authorId="0" shapeId="0" xr:uid="{00000000-0006-0000-0000-00000D00000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N3" authorId="0" shapeId="0" xr:uid="{00000000-0006-0000-0000-00000E00000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O3" authorId="0" shapeId="0" xr:uid="{00000000-0006-0000-0000-00000F00000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P3" authorId="0" shapeId="0" xr:uid="{00000000-0006-0000-0000-00001000000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Q3" authorId="0" shapeId="0" xr:uid="{00000000-0006-0000-0000-00001100000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R3" authorId="0" shapeId="0" xr:uid="{00000000-0006-0000-0000-00001200000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S3" authorId="0" shapeId="0" xr:uid="{00000000-0006-0000-0000-00001300000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BA3" authorId="0" shapeId="0" xr:uid="{00000000-0006-0000-0000-000014000000}">
      <text>
        <r>
          <rPr>
            <b/>
            <sz val="8"/>
            <color indexed="81"/>
            <rFont val="Tahoma"/>
            <family val="2"/>
          </rPr>
          <t>Metric 10, What is the level of knowledge about statewide distribution?</t>
        </r>
        <r>
          <rPr>
            <sz val="8"/>
            <color indexed="81"/>
            <rFont val="Tahoma"/>
            <family val="2"/>
          </rPr>
          <t xml:space="preserve">
(a) Distribution is uncertain, has been extrapolated from a few locations, or knowledge about distribution is limited to general range maps. 
(b) Broad range limits or habitat associations are known but local occurrence cannot be predicted accurately. 
(c) Distribution can be easily predicted based on known locations or known habitat associations have been documented throughout the state.
</t>
        </r>
      </text>
    </comment>
    <comment ref="BB3" authorId="0" shapeId="0" xr:uid="{00000000-0006-0000-0000-000015000000}">
      <text>
        <r>
          <rPr>
            <b/>
            <sz val="8"/>
            <color indexed="81"/>
            <rFont val="Tahoma"/>
            <family val="2"/>
          </rPr>
          <t xml:space="preserve">Metric 11, What is the status of monitoring statewide population trends?
</t>
        </r>
        <r>
          <rPr>
            <sz val="8"/>
            <color indexed="81"/>
            <rFont val="Tahoma"/>
            <family val="2"/>
          </rPr>
          <t xml:space="preserve">
(a) Not currently monitored.
(b) Populations in discrete locations are monitored.
(c) Monitored statewide but no statistical sensitivity. 
(d) Monitored statewide with statistical sensitivity or nearly complete census.
</t>
        </r>
      </text>
    </comment>
    <comment ref="BC3" authorId="0" shapeId="0" xr:uid="{00000000-0006-0000-0000-000016000000}">
      <text>
        <r>
          <rPr>
            <b/>
            <sz val="8"/>
            <color indexed="81"/>
            <rFont val="Tahoma"/>
            <family val="2"/>
          </rPr>
          <t>Metric 12, What is the level of knowledge about factors that affect a species’ population size or distribution in the state?</t>
        </r>
        <r>
          <rPr>
            <sz val="8"/>
            <color indexed="81"/>
            <rFont val="Tahoma"/>
            <family val="2"/>
          </rPr>
          <t xml:space="preserve">
(a) There is little to no knowledge about factors affecting a species’ population size or distribution. 
(b) There is some knowledge, but numerous factors affecting a species’ population size or distribution are unknown.
(c) There is general understanding of most factors affecting a species’ population or distribution but one or more major factors are unknown. 
(d) All major factors affecting a species’ population size and distribution are known.
</t>
        </r>
      </text>
    </comment>
    <comment ref="BD3" authorId="0" shapeId="0" xr:uid="{00000000-0006-0000-0000-000017000000}">
      <text>
        <r>
          <rPr>
            <b/>
            <sz val="8"/>
            <color indexed="81"/>
            <rFont val="Tahoma"/>
            <family val="2"/>
          </rPr>
          <t xml:space="preserve">Metric 13, What is the level of knowledge about the species’ population size in North Carolina?
</t>
        </r>
        <r>
          <rPr>
            <sz val="8"/>
            <color indexed="81"/>
            <rFont val="Tahoma"/>
            <family val="2"/>
          </rPr>
          <t xml:space="preserve">
(a) Population size is uncertain.
(b) Population size somewhat known but estimates are expected to have high variance. 
(c) Population size somewhat known but estimates are expected to have low to moderate variance. 
(d) Population size is well known.
</t>
        </r>
      </text>
    </comment>
    <comment ref="BP3" authorId="0" shapeId="0" xr:uid="{00000000-0006-0000-0000-000018000000}">
      <text>
        <r>
          <rPr>
            <b/>
            <sz val="8"/>
            <color indexed="81"/>
            <rFont val="Tahoma"/>
            <family val="2"/>
          </rPr>
          <t>Metric 15, 
Does this species pose a threat as a disease vector toward other wildlife species, domestic animals, or humans?</t>
        </r>
        <r>
          <rPr>
            <sz val="8"/>
            <color indexed="81"/>
            <rFont val="Tahoma"/>
            <family val="2"/>
          </rPr>
          <t xml:space="preserve">
(a) High threat, known to be a maintenance host and a source of pathogen transmission that could have significant and negative impacts to other wildlife, domestic animals, or humans. 
Management actions may be required to control transmission of the pathogen.
(b) May be a spill-over host, able to maintain the pathogen for a time but requires periodic re-exposure from another source. Impacts to domestic animals and humans may not be significant. 
Management may not be required if transmission is naturally controlled.
(c) May be a dead-end host, not able to maintain the pathogen without an external source of re-exposure.  
Management may not be required because transmission may be naturally controlled.
(d) Unknown at this time.
(e) Not a vector.
</t>
        </r>
      </text>
    </comment>
    <comment ref="BQ3" authorId="0" shapeId="0" xr:uid="{00000000-0006-0000-0000-000019000000}">
      <text>
        <r>
          <rPr>
            <b/>
            <sz val="8"/>
            <color indexed="81"/>
            <rFont val="Tahoma"/>
            <family val="2"/>
          </rPr>
          <t>Metric 16, 
What is the invasive species threat concern for the species?</t>
        </r>
        <r>
          <rPr>
            <sz val="8"/>
            <color indexed="81"/>
            <rFont val="Tahoma"/>
            <family val="2"/>
          </rPr>
          <t xml:space="preserve">
(a) High threat, known to have a direct impact on native species.
(b) Moderate threat, suspected to have a direct or indirect impact on native species.
(c) Unknown at this time.
(d) Low threat, suspected to have only indirect or minimal impact on native species.
(e) Has no impact on native species.
</t>
        </r>
      </text>
    </comment>
    <comment ref="BR3" authorId="0" shapeId="0" xr:uid="{00000000-0006-0000-0000-00001A000000}">
      <text>
        <r>
          <rPr>
            <b/>
            <sz val="8"/>
            <color indexed="81"/>
            <rFont val="Tahoma"/>
            <family val="2"/>
          </rPr>
          <t xml:space="preserve">Metric 17, 
What is the highest level of economic influence of the species in North Carolina?
</t>
        </r>
        <r>
          <rPr>
            <sz val="8"/>
            <color indexed="81"/>
            <rFont val="Tahoma"/>
            <family val="2"/>
          </rPr>
          <t xml:space="preserve">
Use best professional judgment about the highest level of economic influence of the species (either individually or as part of a group) without regard to whether it is positive, negative, or both.
(a) This species individually has a high economic influence in NC
(b) This species is part of a group that collectively has a high economic influence in NC. 
(c) This species (individually or as part of a group) has a moderate economic influence in NC. 
(d) Unknown. 
(e) This species (individually or as part of a group) has a low to no economic influence in NC. 
</t>
        </r>
      </text>
    </comment>
    <comment ref="BS3" authorId="0" shapeId="0" xr:uid="{00000000-0006-0000-0000-00001B000000}">
      <text>
        <r>
          <rPr>
            <b/>
            <sz val="8"/>
            <color indexed="81"/>
            <rFont val="Tahoma"/>
            <family val="2"/>
          </rPr>
          <t xml:space="preserve">Metric 18, 
What is the non-consumptive or cultural value of the species?
</t>
        </r>
        <r>
          <rPr>
            <sz val="8"/>
            <color indexed="81"/>
            <rFont val="Tahoma"/>
            <family val="2"/>
          </rPr>
          <t xml:space="preserve">
(a) Recognized nationally or high cultural values.
(b) Recognized statewide or moderate cultural values.
(c) May be recognized locally or have low cultural values.
(d) None.
</t>
        </r>
      </text>
    </comment>
    <comment ref="BT3" authorId="0" shapeId="0" xr:uid="{00000000-0006-0000-0000-00001C000000}">
      <text>
        <r>
          <rPr>
            <b/>
            <sz val="8"/>
            <color indexed="81"/>
            <rFont val="Tahoma"/>
            <family val="2"/>
          </rPr>
          <t xml:space="preserve">Metric 19, 
When does the species occur in the state?
</t>
        </r>
        <r>
          <rPr>
            <sz val="8"/>
            <color indexed="81"/>
            <rFont val="Tahoma"/>
            <family val="2"/>
          </rPr>
          <t xml:space="preserve">
(a) Permanent resident species.
(b) Resident during breeding season.
(c) Resident during winter or non-breeding season.
(d) Migrates through.
(e) Transient or rare occurrence.</t>
        </r>
        <r>
          <rPr>
            <b/>
            <sz val="8"/>
            <color indexed="81"/>
            <rFont val="Tahoma"/>
            <family val="2"/>
          </rPr>
          <t xml:space="preserve">
</t>
        </r>
        <r>
          <rPr>
            <sz val="8"/>
            <color indexed="81"/>
            <rFont val="Tahoma"/>
            <family val="2"/>
          </rPr>
          <t xml:space="preserve">
</t>
        </r>
      </text>
    </comment>
    <comment ref="BU3" authorId="0" shapeId="0" xr:uid="{00000000-0006-0000-0000-00001D000000}">
      <text>
        <r>
          <rPr>
            <b/>
            <sz val="8"/>
            <color indexed="81"/>
            <rFont val="Tahoma"/>
            <family val="2"/>
          </rPr>
          <t xml:space="preserve">Metric 20, 
Is management needed and are current levels of action sufficient to maintain populations?
</t>
        </r>
        <r>
          <rPr>
            <sz val="8"/>
            <color indexed="81"/>
            <rFont val="Tahoma"/>
            <family val="2"/>
          </rPr>
          <t xml:space="preserve">
(a) Current high management needs and current levels of action are not sufficient to maintain long-term viable populations.
(b) Low to moderate management needs but current levels of action are not sufficient to maintain long-term viable populations.
(c) High management needs and current levels are sufficient to maintain viable populations.
(d) Low to moderate management needs and current levels are sufficient to maintain viable populations.
(e) Management needs are unknown.
(f) Management is not needed.
</t>
        </r>
      </text>
    </comment>
  </commentList>
</comments>
</file>

<file path=xl/sharedStrings.xml><?xml version="1.0" encoding="utf-8"?>
<sst xmlns="http://schemas.openxmlformats.org/spreadsheetml/2006/main" count="9875" uniqueCount="531">
  <si>
    <r>
      <rPr>
        <b/>
        <sz val="13"/>
        <rFont val="Calibri"/>
        <family val="2"/>
        <scheme val="minor"/>
      </rPr>
      <t xml:space="preserve">2020 Addendum </t>
    </r>
    <r>
      <rPr>
        <b/>
        <sz val="13"/>
        <color rgb="FFFF0000"/>
        <rFont val="Calibri"/>
        <family val="2"/>
        <scheme val="minor"/>
      </rPr>
      <t>Change</t>
    </r>
    <r>
      <rPr>
        <b/>
        <sz val="13"/>
        <rFont val="Calibri"/>
        <family val="2"/>
        <scheme val="minor"/>
      </rPr>
      <t xml:space="preserve"> 
(Add/Remove) </t>
    </r>
    <r>
      <rPr>
        <sz val="13"/>
        <rFont val="Calibri"/>
        <family val="2"/>
        <scheme val="minor"/>
      </rPr>
      <t>to SGCN List?
Blank = No Change</t>
    </r>
  </si>
  <si>
    <t>2015 - SGCN List</t>
  </si>
  <si>
    <r>
      <rPr>
        <b/>
        <sz val="13"/>
        <rFont val="Calibri"/>
        <family val="2"/>
        <scheme val="minor"/>
      </rPr>
      <t xml:space="preserve">2020 Addendum </t>
    </r>
    <r>
      <rPr>
        <b/>
        <sz val="13"/>
        <color rgb="FFFF0000"/>
        <rFont val="Calibri"/>
        <family val="2"/>
        <scheme val="minor"/>
      </rPr>
      <t xml:space="preserve">Change </t>
    </r>
    <r>
      <rPr>
        <b/>
        <sz val="13"/>
        <rFont val="Calibri"/>
        <family val="2"/>
        <scheme val="minor"/>
      </rPr>
      <t xml:space="preserve">
(Add/Remove) to </t>
    </r>
    <r>
      <rPr>
        <sz val="13"/>
        <rFont val="Calibri"/>
        <family val="2"/>
        <scheme val="minor"/>
      </rPr>
      <t>Knowledge Gap List? 
Blank = No Change</t>
    </r>
  </si>
  <si>
    <t>2015 - Knowledge Gap List</t>
  </si>
  <si>
    <r>
      <rPr>
        <b/>
        <sz val="13"/>
        <rFont val="Calibri"/>
        <family val="2"/>
        <scheme val="minor"/>
      </rPr>
      <t xml:space="preserve">2020 Addendum </t>
    </r>
    <r>
      <rPr>
        <b/>
        <sz val="13"/>
        <color rgb="FFFF0000"/>
        <rFont val="Calibri"/>
        <family val="2"/>
        <scheme val="minor"/>
      </rPr>
      <t xml:space="preserve">Change </t>
    </r>
    <r>
      <rPr>
        <b/>
        <sz val="13"/>
        <rFont val="Calibri"/>
        <family val="2"/>
        <scheme val="minor"/>
      </rPr>
      <t xml:space="preserve">
(Add/Remove) to </t>
    </r>
    <r>
      <rPr>
        <sz val="13"/>
        <rFont val="Calibri"/>
        <family val="2"/>
        <scheme val="minor"/>
      </rPr>
      <t>Management Need/Concern List? 
Blank = no change</t>
    </r>
  </si>
  <si>
    <t>2015 - Management Needs/Concerns List</t>
  </si>
  <si>
    <r>
      <rPr>
        <b/>
        <sz val="18"/>
        <color theme="1"/>
        <rFont val="Calibri"/>
        <family val="2"/>
        <scheme val="minor"/>
      </rPr>
      <t>MAMMALS</t>
    </r>
    <r>
      <rPr>
        <sz val="15"/>
        <color theme="1"/>
        <rFont val="Calibri"/>
        <family val="2"/>
        <scheme val="minor"/>
      </rPr>
      <t xml:space="preserve">
2020 Addendum 1
NCWAP Species Reevaluation 
</t>
    </r>
    <r>
      <rPr>
        <sz val="15"/>
        <color rgb="FFFF0000"/>
        <rFont val="Calibri"/>
        <family val="2"/>
        <scheme val="minor"/>
      </rPr>
      <t>(Species Reevaluation and updates in RED)</t>
    </r>
  </si>
  <si>
    <t>Exotic?   Non-Native?</t>
  </si>
  <si>
    <t>SEAFWA Regional SGCN</t>
  </si>
  <si>
    <t xml:space="preserve">SGCN
Conservation Concern 
Cumulative Score
Threshold = </t>
  </si>
  <si>
    <t xml:space="preserve">Knowledge Gaps 
Cumulative Score
Threshold = </t>
  </si>
  <si>
    <t xml:space="preserve">Management Needs/Concerns
 Cumulative Score
Threshold = </t>
  </si>
  <si>
    <r>
      <t xml:space="preserve">Current NC conservation protection status 
FEDERAL ESA LISTED 
E, T (a) or  C (d) = </t>
    </r>
    <r>
      <rPr>
        <b/>
        <sz val="9"/>
        <color rgb="FF7030A0"/>
        <rFont val="Calibri"/>
        <family val="2"/>
      </rPr>
      <t>PURPLE</t>
    </r>
    <r>
      <rPr>
        <sz val="9"/>
        <color indexed="8"/>
        <rFont val="Calibri"/>
        <family val="2"/>
      </rPr>
      <t xml:space="preserve">
STATE LISTED 
E (b) or T (C) or SC (e)  = </t>
    </r>
    <r>
      <rPr>
        <b/>
        <sz val="9"/>
        <color rgb="FF0070C0"/>
        <rFont val="Calibri"/>
        <family val="2"/>
      </rPr>
      <t>BLUE</t>
    </r>
  </si>
  <si>
    <r>
      <rPr>
        <b/>
        <u/>
        <sz val="12"/>
        <color rgb="FF000000"/>
        <rFont val="Calibri"/>
        <family val="2"/>
      </rPr>
      <t>RANGE-WIDE</t>
    </r>
    <r>
      <rPr>
        <u/>
        <sz val="12"/>
        <color indexed="8"/>
        <rFont val="Calibri"/>
        <family val="2"/>
      </rPr>
      <t xml:space="preserve">
</t>
    </r>
    <r>
      <rPr>
        <sz val="12"/>
        <color indexed="8"/>
        <rFont val="Calibri"/>
        <family val="2"/>
      </rPr>
      <t xml:space="preserve"> 
Estimated number of adults within the species’ range</t>
    </r>
  </si>
  <si>
    <r>
      <rPr>
        <b/>
        <u/>
        <sz val="12"/>
        <color rgb="FF000000"/>
        <rFont val="Calibri"/>
        <family val="2"/>
      </rPr>
      <t xml:space="preserve">RANGE-WIDE </t>
    </r>
    <r>
      <rPr>
        <sz val="12"/>
        <color indexed="8"/>
        <rFont val="Calibri"/>
        <family val="2"/>
      </rPr>
      <t xml:space="preserve">
Estimated area of distribution (range size)</t>
    </r>
  </si>
  <si>
    <r>
      <rPr>
        <b/>
        <u/>
        <sz val="12"/>
        <color rgb="FF000000"/>
        <rFont val="Calibri"/>
        <family val="2"/>
      </rPr>
      <t>RANGE-WIDE</t>
    </r>
    <r>
      <rPr>
        <u/>
        <sz val="12"/>
        <color indexed="8"/>
        <rFont val="Calibri"/>
        <family val="2"/>
      </rPr>
      <t xml:space="preserve"> 
</t>
    </r>
    <r>
      <rPr>
        <sz val="12"/>
        <color indexed="8"/>
        <rFont val="Calibri"/>
        <family val="2"/>
      </rPr>
      <t>Estimated % change in area occupied by the species?</t>
    </r>
  </si>
  <si>
    <r>
      <rPr>
        <b/>
        <u/>
        <sz val="12"/>
        <color rgb="FF000000"/>
        <rFont val="Calibri"/>
        <family val="2"/>
      </rPr>
      <t xml:space="preserve">North Carolina </t>
    </r>
    <r>
      <rPr>
        <u/>
        <sz val="12"/>
        <color indexed="8"/>
        <rFont val="Calibri"/>
        <family val="2"/>
      </rPr>
      <t xml:space="preserve"> </t>
    </r>
    <r>
      <rPr>
        <sz val="12"/>
        <color indexed="8"/>
        <rFont val="Calibri"/>
        <family val="2"/>
      </rPr>
      <t xml:space="preserve">
Estimated number of adults within North Carolina?</t>
    </r>
  </si>
  <si>
    <r>
      <rPr>
        <b/>
        <u/>
        <sz val="12"/>
        <color rgb="FF000000"/>
        <rFont val="Calibri"/>
        <family val="2"/>
      </rPr>
      <t>North Carolina</t>
    </r>
    <r>
      <rPr>
        <u/>
        <sz val="12"/>
        <color indexed="8"/>
        <rFont val="Calibri"/>
        <family val="2"/>
      </rPr>
      <t xml:space="preserve">  </t>
    </r>
    <r>
      <rPr>
        <sz val="12"/>
        <color indexed="8"/>
        <rFont val="Calibri"/>
        <family val="2"/>
      </rPr>
      <t xml:space="preserve">
Estimated range size for the species in North Carolina?</t>
    </r>
  </si>
  <si>
    <r>
      <rPr>
        <b/>
        <u/>
        <sz val="12"/>
        <color rgb="FF000000"/>
        <rFont val="Calibri"/>
        <family val="2"/>
      </rPr>
      <t xml:space="preserve">North Carolina  </t>
    </r>
    <r>
      <rPr>
        <sz val="12"/>
        <color indexed="8"/>
        <rFont val="Calibri"/>
        <family val="2"/>
      </rPr>
      <t xml:space="preserve">
Estimated short-term population trend for the species in North Carolina? </t>
    </r>
  </si>
  <si>
    <r>
      <rPr>
        <b/>
        <u/>
        <sz val="11"/>
        <color rgb="FF000000"/>
        <rFont val="Calibri"/>
        <family val="2"/>
      </rPr>
      <t xml:space="preserve">North Carolina </t>
    </r>
    <r>
      <rPr>
        <sz val="11"/>
        <color indexed="8"/>
        <rFont val="Calibri"/>
        <family val="2"/>
      </rPr>
      <t xml:space="preserve">
Known or suspected to concentrate or aggregate (or by its rarity is concentrated) in North Carolina?</t>
    </r>
  </si>
  <si>
    <t>Conservation Concerns 
Metrics 1 - 8 
SCORE</t>
  </si>
  <si>
    <t>1 = Unknown
0 = None</t>
  </si>
  <si>
    <r>
      <rPr>
        <b/>
        <sz val="12"/>
        <rFont val="Calibri"/>
        <family val="2"/>
      </rPr>
      <t xml:space="preserve">a =  SCOPE: How much of the population is affected?
</t>
    </r>
    <r>
      <rPr>
        <sz val="12"/>
        <rFont val="Calibri"/>
        <family val="2"/>
      </rPr>
      <t xml:space="preserve">(a) </t>
    </r>
    <r>
      <rPr>
        <u/>
        <sz val="12"/>
        <rFont val="Calibri"/>
        <family val="2"/>
      </rPr>
      <t>Pervasive</t>
    </r>
    <r>
      <rPr>
        <sz val="12"/>
        <rFont val="Calibri"/>
        <family val="2"/>
      </rPr>
      <t xml:space="preserve">   Affects all or most (71-100%) of the total population or occurrences
(b) </t>
    </r>
    <r>
      <rPr>
        <u/>
        <sz val="12"/>
        <rFont val="Calibri"/>
        <family val="2"/>
      </rPr>
      <t>Large</t>
    </r>
    <r>
      <rPr>
        <sz val="12"/>
        <rFont val="Calibri"/>
        <family val="2"/>
      </rPr>
      <t xml:space="preserve">    </t>
    </r>
    <r>
      <rPr>
        <u/>
        <sz val="12"/>
        <rFont val="Calibri"/>
        <family val="2"/>
      </rPr>
      <t xml:space="preserve"> </t>
    </r>
    <r>
      <rPr>
        <sz val="12"/>
        <rFont val="Calibri"/>
        <family val="2"/>
      </rPr>
      <t xml:space="preserve">Affects much (31-70%) of the total population or occurrences
(c) </t>
    </r>
    <r>
      <rPr>
        <u/>
        <sz val="12"/>
        <rFont val="Calibri"/>
        <family val="2"/>
      </rPr>
      <t>Restricted</t>
    </r>
    <r>
      <rPr>
        <sz val="12"/>
        <rFont val="Calibri"/>
        <family val="2"/>
      </rPr>
      <t xml:space="preserve">    Affects some (11-30%) of the total population or occurrences
(d) </t>
    </r>
    <r>
      <rPr>
        <u/>
        <sz val="12"/>
        <rFont val="Calibri"/>
        <family val="2"/>
      </rPr>
      <t>Small</t>
    </r>
    <r>
      <rPr>
        <sz val="12"/>
        <rFont val="Calibri"/>
        <family val="2"/>
      </rPr>
      <t xml:space="preserve">    Affects a small (1-10%) proportion of the total population or occurrences
(e) </t>
    </r>
    <r>
      <rPr>
        <u/>
        <sz val="12"/>
        <rFont val="Calibri"/>
        <family val="2"/>
      </rPr>
      <t>Unknown</t>
    </r>
    <r>
      <rPr>
        <sz val="12"/>
        <rFont val="Calibri"/>
        <family val="2"/>
      </rPr>
      <t xml:space="preserve">    There is insufficient information to determine the scope of threats
(f) None </t>
    </r>
  </si>
  <si>
    <r>
      <rPr>
        <b/>
        <sz val="12"/>
        <rFont val="Calibri"/>
        <family val="2"/>
      </rPr>
      <t xml:space="preserve">b  =  SEVERITY: How bad is the impact to the population?
</t>
    </r>
    <r>
      <rPr>
        <sz val="12"/>
        <rFont val="Calibri"/>
        <family val="2"/>
      </rPr>
      <t xml:space="preserve">(a) </t>
    </r>
    <r>
      <rPr>
        <u/>
        <sz val="12"/>
        <rFont val="Calibri"/>
        <family val="2"/>
      </rPr>
      <t xml:space="preserve">Extreme </t>
    </r>
    <r>
      <rPr>
        <sz val="12"/>
        <rFont val="Calibri"/>
        <family val="2"/>
      </rPr>
      <t xml:space="preserve">  Likely to destroy or eliminate occurrences, or reduce the population 71-100%
(b) </t>
    </r>
    <r>
      <rPr>
        <u/>
        <sz val="12"/>
        <rFont val="Calibri"/>
        <family val="2"/>
      </rPr>
      <t xml:space="preserve">Serious </t>
    </r>
    <r>
      <rPr>
        <sz val="12"/>
        <rFont val="Calibri"/>
        <family val="2"/>
      </rPr>
      <t xml:space="preserve">  Likely to seriously degrade/reduce affected occurrences or habitat or reduce the population 31-70%
(c) </t>
    </r>
    <r>
      <rPr>
        <u/>
        <sz val="12"/>
        <rFont val="Calibri"/>
        <family val="2"/>
      </rPr>
      <t xml:space="preserve">Moderate </t>
    </r>
    <r>
      <rPr>
        <sz val="12"/>
        <rFont val="Calibri"/>
        <family val="2"/>
      </rPr>
      <t xml:space="preserve">  Likely to moderately degrade/reduce affected occurrences or habitat or reduce the population 11-30%
(d) </t>
    </r>
    <r>
      <rPr>
        <u/>
        <sz val="12"/>
        <rFont val="Calibri"/>
        <family val="2"/>
      </rPr>
      <t xml:space="preserve">Slight </t>
    </r>
    <r>
      <rPr>
        <sz val="12"/>
        <rFont val="Calibri"/>
        <family val="2"/>
      </rPr>
      <t xml:space="preserve">   Likely to only slightly degrade/reduce affected occurrences or habitat, or reduce the population 1-10%
(e) </t>
    </r>
    <r>
      <rPr>
        <u/>
        <sz val="12"/>
        <rFont val="Calibri"/>
        <family val="2"/>
      </rPr>
      <t xml:space="preserve">Unknown </t>
    </r>
    <r>
      <rPr>
        <sz val="12"/>
        <rFont val="Calibri"/>
        <family val="2"/>
      </rPr>
      <t xml:space="preserve">   There is insufficient information to determine the severity of threats
(f) None </t>
    </r>
  </si>
  <si>
    <t>Threats
 Scope &amp; Severity 
Metrics 
9.1  -  9.11 
Score</t>
  </si>
  <si>
    <t>Level of knowledge about statewide distribution</t>
  </si>
  <si>
    <t>Status of monitoring statewide population trends</t>
  </si>
  <si>
    <t>Level of knowledge about factors that affect a species’ population size or distribution in NC</t>
  </si>
  <si>
    <t>Level of knowledge about the species’ population size in NC</t>
  </si>
  <si>
    <t>Knowledge Gaps
Metrics 10 - 13 
SCORE</t>
  </si>
  <si>
    <t>LOW
Priority
1 - 4</t>
  </si>
  <si>
    <r>
      <rPr>
        <b/>
        <sz val="9"/>
        <color rgb="FF000000"/>
        <rFont val="Calibri"/>
        <family val="2"/>
      </rPr>
      <t>MEDIUM</t>
    </r>
    <r>
      <rPr>
        <b/>
        <sz val="10"/>
        <color indexed="8"/>
        <rFont val="Calibri"/>
        <family val="2"/>
      </rPr>
      <t xml:space="preserve">
Priority
5 - 8</t>
    </r>
  </si>
  <si>
    <t>HIGH
Priority
9 - 11</t>
  </si>
  <si>
    <t>Consider how likely each threat category is to contribute to the extinction risk for a species over the next 10-year planning horizon and prioritize the threat as a research topic by ranking in order LOW (1-4), MEDIUM (5 - 8) or HIGH (9-11)</t>
  </si>
  <si>
    <t>Is this species a vector for disease or pathogens ?</t>
  </si>
  <si>
    <t>What is the invasive species threat concern for the species?</t>
  </si>
  <si>
    <t>What is the highest level of economic influence of the species in NC?</t>
  </si>
  <si>
    <t>What is the non-consumptive or cultural value of the species?</t>
  </si>
  <si>
    <t>When does the species occur in the state?</t>
  </si>
  <si>
    <t>Is management needed and are current levels of action sufficient to maintain viable populations?</t>
  </si>
  <si>
    <t>Management Needs/Concerns 
Metrics 15 - 20 
Score</t>
  </si>
  <si>
    <t>14.1 
Residential &amp; commercial development</t>
  </si>
  <si>
    <t>14.2 
Agriculture &amp; Aquaculture</t>
  </si>
  <si>
    <t>14.3 
Energy production &amp; mining</t>
  </si>
  <si>
    <t>14.4 
Transportation &amp; service corridors</t>
  </si>
  <si>
    <t>14.5 
Biological resource use</t>
  </si>
  <si>
    <t>14.6 
Human intrusions &amp; disturbance</t>
  </si>
  <si>
    <t>14.7 
Natural system modifications</t>
  </si>
  <si>
    <t>14.8 
Invasive, other problematic species &amp; genes</t>
  </si>
  <si>
    <t>14.9 
Pollution</t>
  </si>
  <si>
    <t>14.10 
Climate change &amp; severe weather</t>
  </si>
  <si>
    <t>14.11 
Disease &amp; pathogens</t>
  </si>
  <si>
    <t>9.1 
Residential &amp; commercial development</t>
  </si>
  <si>
    <t>9.2 
Agriculture &amp; Aquaculture</t>
  </si>
  <si>
    <t>9.3 
Energy production &amp; mining</t>
  </si>
  <si>
    <t>9.4 
Transportation &amp; service corridors</t>
  </si>
  <si>
    <t>9.5 
Biological resource use</t>
  </si>
  <si>
    <t>9.6 
Human intrusions &amp; disturbance</t>
  </si>
  <si>
    <t>9.7 
Natural system modifications</t>
  </si>
  <si>
    <r>
      <t xml:space="preserve">9.8 
</t>
    </r>
    <r>
      <rPr>
        <b/>
        <sz val="10"/>
        <rFont val="Calibri"/>
        <family val="2"/>
      </rPr>
      <t>Invasives, problematic species &amp; genes</t>
    </r>
  </si>
  <si>
    <t>9.9 
Pollution</t>
  </si>
  <si>
    <r>
      <t xml:space="preserve">9.10 
</t>
    </r>
    <r>
      <rPr>
        <b/>
        <sz val="11"/>
        <rFont val="Calibri"/>
        <family val="2"/>
      </rPr>
      <t>Climate change &amp; severe weather</t>
    </r>
  </si>
  <si>
    <t>9.11 
Disease &amp; pathogens</t>
  </si>
  <si>
    <t>Metric 
1</t>
  </si>
  <si>
    <t>Metric 2</t>
  </si>
  <si>
    <t>Metric 3</t>
  </si>
  <si>
    <t>Metric 4</t>
  </si>
  <si>
    <t>Metric 5</t>
  </si>
  <si>
    <t>Metric 6</t>
  </si>
  <si>
    <t>Metric 7</t>
  </si>
  <si>
    <t>Metric 8</t>
  </si>
  <si>
    <t>Metric 9.01a</t>
  </si>
  <si>
    <t>Metric 9.01b</t>
  </si>
  <si>
    <t>Metric 9.01</t>
  </si>
  <si>
    <t>Metric 9.02a</t>
  </si>
  <si>
    <t>Metric 9.02b</t>
  </si>
  <si>
    <t>Metric 9.02</t>
  </si>
  <si>
    <t>Metric 9.03a</t>
  </si>
  <si>
    <t>Metric 9.03b</t>
  </si>
  <si>
    <t>Metric 9.03</t>
  </si>
  <si>
    <t>Metric 9.04a</t>
  </si>
  <si>
    <t>Metric 9.04b</t>
  </si>
  <si>
    <t>Metric 9.04</t>
  </si>
  <si>
    <t>Metric 9.05a</t>
  </si>
  <si>
    <t>Metric 9.05b</t>
  </si>
  <si>
    <t>Metric 9.05</t>
  </si>
  <si>
    <t>Metric 9.06a</t>
  </si>
  <si>
    <t>Metric 9.06b</t>
  </si>
  <si>
    <t>Metric 9.06</t>
  </si>
  <si>
    <t>Metric 9.07a</t>
  </si>
  <si>
    <t>Metric 9.07b</t>
  </si>
  <si>
    <t>Metric 9.07</t>
  </si>
  <si>
    <t>Metric 9.08a</t>
  </si>
  <si>
    <t>Metric 9.08b</t>
  </si>
  <si>
    <t>Metric 9.08</t>
  </si>
  <si>
    <t>Metric 9.09a</t>
  </si>
  <si>
    <t>Metric 9.09b</t>
  </si>
  <si>
    <t>Metric 9.09</t>
  </si>
  <si>
    <t>Metric 9.10a</t>
  </si>
  <si>
    <t>Metric 9.10b</t>
  </si>
  <si>
    <t>Metric 9.10</t>
  </si>
  <si>
    <t>Metric 9.11a</t>
  </si>
  <si>
    <t>Metric 9.11b</t>
  </si>
  <si>
    <t>Metric 9.11</t>
  </si>
  <si>
    <t>Metric 10</t>
  </si>
  <si>
    <t>Metric 11</t>
  </si>
  <si>
    <t>Metric 12</t>
  </si>
  <si>
    <t>Metric 13</t>
  </si>
  <si>
    <t>Common Name</t>
  </si>
  <si>
    <t>Scientific Name</t>
  </si>
  <si>
    <t>Order</t>
  </si>
  <si>
    <t>Family</t>
  </si>
  <si>
    <t>Population</t>
  </si>
  <si>
    <t>Letter</t>
  </si>
  <si>
    <t>SCORE</t>
  </si>
  <si>
    <t>Metric 14.1</t>
  </si>
  <si>
    <t>Metric 14.2</t>
  </si>
  <si>
    <t>Metric 14.3</t>
  </si>
  <si>
    <t>Metric 14.4</t>
  </si>
  <si>
    <t>Metric 14.5</t>
  </si>
  <si>
    <t>Metric 14.6</t>
  </si>
  <si>
    <t>Metric 14.7</t>
  </si>
  <si>
    <t>Metric 14.8</t>
  </si>
  <si>
    <t>Metric 14.9</t>
  </si>
  <si>
    <t>Metric 14.10</t>
  </si>
  <si>
    <t>Metric 14.11</t>
  </si>
  <si>
    <t>Metric 15</t>
  </si>
  <si>
    <t>Metric 16</t>
  </si>
  <si>
    <t>Metric 17</t>
  </si>
  <si>
    <t>Metric 18</t>
  </si>
  <si>
    <t>Metric 19</t>
  </si>
  <si>
    <t>Metric 20</t>
  </si>
  <si>
    <t>Reviewer Comments</t>
  </si>
  <si>
    <t>X</t>
  </si>
  <si>
    <t>Allegheny Woodrat</t>
  </si>
  <si>
    <t>Neotoma magister</t>
  </si>
  <si>
    <t>Rodentia</t>
  </si>
  <si>
    <t>Cricetidae</t>
  </si>
  <si>
    <t>N</t>
  </si>
  <si>
    <t>e</t>
  </si>
  <si>
    <t>e - f</t>
  </si>
  <si>
    <t>f - g</t>
  </si>
  <si>
    <t>d - e</t>
  </si>
  <si>
    <t>c</t>
  </si>
  <si>
    <t>c - d</t>
  </si>
  <si>
    <t>b - d</t>
  </si>
  <si>
    <t>b</t>
  </si>
  <si>
    <t>b - f</t>
  </si>
  <si>
    <t>c - f</t>
  </si>
  <si>
    <t>d - f</t>
  </si>
  <si>
    <t>b - c</t>
  </si>
  <si>
    <t>a</t>
  </si>
  <si>
    <t>a - b</t>
  </si>
  <si>
    <t>b - e</t>
  </si>
  <si>
    <t>d</t>
  </si>
  <si>
    <t>American Beaver</t>
  </si>
  <si>
    <t>Castor canadensis</t>
  </si>
  <si>
    <t>Castoridae</t>
  </si>
  <si>
    <t>f</t>
  </si>
  <si>
    <t>h</t>
  </si>
  <si>
    <t>g - h</t>
  </si>
  <si>
    <t>American Black Bear</t>
  </si>
  <si>
    <t>Ursus americanus</t>
  </si>
  <si>
    <t>Carnivora</t>
  </si>
  <si>
    <t>Ursidae</t>
  </si>
  <si>
    <t>g</t>
  </si>
  <si>
    <t>c - e</t>
  </si>
  <si>
    <t>American Mink</t>
  </si>
  <si>
    <t>Neovison vison</t>
  </si>
  <si>
    <t>Mustelidae</t>
  </si>
  <si>
    <t>American Pygmy Shrew</t>
  </si>
  <si>
    <t>Sorex hoyi</t>
  </si>
  <si>
    <t>Soricomorpha</t>
  </si>
  <si>
    <t>Soricidae</t>
  </si>
  <si>
    <t>American Water Shrew</t>
  </si>
  <si>
    <t>Sorex palustris</t>
  </si>
  <si>
    <t>an undescribed Shrew</t>
  </si>
  <si>
    <t>Sorex sp. 1</t>
  </si>
  <si>
    <t>Appalachian Cottontail</t>
  </si>
  <si>
    <t>Sylvilagus obscurus</t>
  </si>
  <si>
    <t>Lagomorpha</t>
  </si>
  <si>
    <t>Leporidae</t>
  </si>
  <si>
    <t>Big Brown Bat</t>
  </si>
  <si>
    <t>Eptesicus fuscus</t>
  </si>
  <si>
    <t>Chiroptera</t>
  </si>
  <si>
    <t>Vespertilionidae</t>
  </si>
  <si>
    <t>a - f</t>
  </si>
  <si>
    <t>a - e</t>
  </si>
  <si>
    <t>Bobcat</t>
  </si>
  <si>
    <t>Lynx rufus</t>
  </si>
  <si>
    <t>Felidae</t>
  </si>
  <si>
    <t>Brazilian Free-tailed Bat</t>
  </si>
  <si>
    <t>Tadarida brasiliensis</t>
  </si>
  <si>
    <t>Molossidae</t>
  </si>
  <si>
    <t>(KE) Changed metric 6 because we've recently seen a range expansion with this species and find them in Mountain, Piedmont , and Coastal Plain counties.</t>
  </si>
  <si>
    <t>Brown Rat</t>
  </si>
  <si>
    <t>Rattus norvegicus</t>
  </si>
  <si>
    <t>Muridae</t>
  </si>
  <si>
    <t>Y</t>
  </si>
  <si>
    <t>Buxton Woods White-footed Deermouse</t>
  </si>
  <si>
    <t>Peromyscus leucopus buxtoni</t>
  </si>
  <si>
    <t>Carolina Northern Flying Squirrel</t>
  </si>
  <si>
    <t>Glaucomys sabrinus coloratus</t>
  </si>
  <si>
    <t>Sciuridae</t>
  </si>
  <si>
    <t>Common Muskrat</t>
  </si>
  <si>
    <t>Ondatra zibethicus</t>
  </si>
  <si>
    <t>Common Raccoon</t>
  </si>
  <si>
    <t>Procyon lotor</t>
  </si>
  <si>
    <t>Procyonidae</t>
  </si>
  <si>
    <t>Cotton Deermouse</t>
  </si>
  <si>
    <t>Peromyscus gossypinus</t>
  </si>
  <si>
    <t>Coyote</t>
  </si>
  <si>
    <t>Canis latrans</t>
  </si>
  <si>
    <t>Canidae</t>
  </si>
  <si>
    <t>Dismal Swamp Meadow Vole</t>
  </si>
  <si>
    <t>Microtus pennsylvanicus nigrans</t>
  </si>
  <si>
    <t>Dismal Swamp Short-tailed Shrew</t>
  </si>
  <si>
    <t>Blarina brevicauda talpoides</t>
  </si>
  <si>
    <t>Dismal Swamp Southeastern Shrew</t>
  </si>
  <si>
    <t>Sorex longirostris fisheri</t>
  </si>
  <si>
    <t>Dismal Swamp Southern Bog Lemming</t>
  </si>
  <si>
    <t>Synaptomys cooperi helaletes</t>
  </si>
  <si>
    <t>Eastern Chipmunk</t>
  </si>
  <si>
    <t>Tamias striatus</t>
  </si>
  <si>
    <t>Eastern Cottontail</t>
  </si>
  <si>
    <t>Sylvilagus floridanus</t>
  </si>
  <si>
    <t>Eastern Cougar</t>
  </si>
  <si>
    <t>Puma concolor</t>
  </si>
  <si>
    <t>Extirpated</t>
  </si>
  <si>
    <t>Eastern Fox Squirrel</t>
  </si>
  <si>
    <t>Sciurus niger</t>
  </si>
  <si>
    <t>SE USA</t>
  </si>
  <si>
    <t xml:space="preserve">Sciurus niger niger </t>
  </si>
  <si>
    <t>Eastern NC</t>
  </si>
  <si>
    <t>Sciurus niger pop. 1</t>
  </si>
  <si>
    <t xml:space="preserve">NW Mtn NC </t>
  </si>
  <si>
    <t>Eastern Gray Squirrel</t>
  </si>
  <si>
    <t>Sciurus carolinensis</t>
  </si>
  <si>
    <t>Eastern Harvest Mouse</t>
  </si>
  <si>
    <t>Reithrodontomys humulis</t>
  </si>
  <si>
    <t>Eastern Mole</t>
  </si>
  <si>
    <t>Scalopus aquaticus</t>
  </si>
  <si>
    <t>Talpidae</t>
  </si>
  <si>
    <t>Eastern Red Bat</t>
  </si>
  <si>
    <t>Lasiurus borealis</t>
  </si>
  <si>
    <t>Eastern Small-footed Bat</t>
  </si>
  <si>
    <t>Myotis leibii</t>
  </si>
  <si>
    <t>a - c</t>
  </si>
  <si>
    <t>Eastern Spotted Skunk</t>
  </si>
  <si>
    <t>Spilogale putorius</t>
  </si>
  <si>
    <t>Mephitidae</t>
  </si>
  <si>
    <t>Eastern Woodrat</t>
  </si>
  <si>
    <t>Neotoma floridana</t>
  </si>
  <si>
    <t>Neotoma floridana floridana</t>
  </si>
  <si>
    <t>Coastal Plain pop.</t>
  </si>
  <si>
    <t>Elk</t>
  </si>
  <si>
    <t>Cervus elaphus [= C. canadensis]</t>
  </si>
  <si>
    <t>Artiodactyla</t>
  </si>
  <si>
    <t>Cervidae</t>
  </si>
  <si>
    <t>Evening Bat</t>
  </si>
  <si>
    <t>Nycticeius humeralis</t>
  </si>
  <si>
    <t>Feral Hog</t>
  </si>
  <si>
    <t>Sus scrofa</t>
  </si>
  <si>
    <t>Suidae</t>
  </si>
  <si>
    <t>Feral Horse</t>
  </si>
  <si>
    <t>Equus caballus</t>
  </si>
  <si>
    <t>Perissodactyla</t>
  </si>
  <si>
    <t>Equidae</t>
  </si>
  <si>
    <t>Golden Mouse</t>
  </si>
  <si>
    <t>Ochrotomys nuttalli</t>
  </si>
  <si>
    <t>Gray Bat</t>
  </si>
  <si>
    <t>Myotis grisescens</t>
  </si>
  <si>
    <t>(KE) This species is affected by WNS, so I bumped up Metric 14.11 to 11 to match the other WNS-affected species. I also changed metric 5 because we now know there are at least 1,000 individuals in western NC. I changed Metric 6 because we now know of 8 counties in which this species occurs. I also changed Metric 10 since we have a better idea of distribution. Changed metric 19 because we know they occur in the state in the reproductive season, but we don't have any winter records.</t>
  </si>
  <si>
    <t>Gray Fox</t>
  </si>
  <si>
    <t>Urocyon cinereoargenteus</t>
  </si>
  <si>
    <t>Gray Wolf</t>
  </si>
  <si>
    <t>Canis lupus</t>
  </si>
  <si>
    <t>Hairy-tailed Mole</t>
  </si>
  <si>
    <t>Parascalops breweri</t>
  </si>
  <si>
    <t>Hispid Cotton Rat</t>
  </si>
  <si>
    <t>Sigmodon hispidus</t>
  </si>
  <si>
    <t>Hoary Bat</t>
  </si>
  <si>
    <t>Lasiurus cinereus</t>
  </si>
  <si>
    <t>House Mouse</t>
  </si>
  <si>
    <t>Mus musculus</t>
  </si>
  <si>
    <t>Indiana Bat</t>
  </si>
  <si>
    <t>Myotis sodalis</t>
  </si>
  <si>
    <t>(KE) Changed metric 7 because of declines associated with WNS.</t>
  </si>
  <si>
    <t>Least Shrew</t>
  </si>
  <si>
    <t>Cryptotis parva</t>
  </si>
  <si>
    <t>Least Weasel</t>
  </si>
  <si>
    <t>Mustela nivalis</t>
  </si>
  <si>
    <t>Little Brown Bat</t>
  </si>
  <si>
    <t>Myotis lucifugus</t>
  </si>
  <si>
    <t>(KE) Knowledge Gaps (Metrics #10-13) are primarily due to lack of information about this species in the Piedmont and Coastal Plain. I changed Metrics 2, 4, 5, and 7 because of declines associated with WNS</t>
  </si>
  <si>
    <t>Long-tailed Weasel</t>
  </si>
  <si>
    <t>Mustela frenata</t>
  </si>
  <si>
    <t>Marsh Rabbit</t>
  </si>
  <si>
    <t>Sylvilagus palustris</t>
  </si>
  <si>
    <t>Marsh Rice Rat</t>
  </si>
  <si>
    <t>Oryzomys palustris</t>
  </si>
  <si>
    <t>Masked Shrew</t>
  </si>
  <si>
    <t>Sorex cinereus</t>
  </si>
  <si>
    <t>Meadow Jumping Mouse</t>
  </si>
  <si>
    <t>Zapus hudsonius</t>
  </si>
  <si>
    <t>Dipodidae</t>
  </si>
  <si>
    <t>Meadow Vole</t>
  </si>
  <si>
    <t>Microtus pennsylvanicus</t>
  </si>
  <si>
    <t>Nine Banded Armadillo</t>
  </si>
  <si>
    <t>Dasypus novemcinctus</t>
  </si>
  <si>
    <t>Cingulata</t>
  </si>
  <si>
    <t>Dasypodidae</t>
  </si>
  <si>
    <t>North American Deermouse</t>
  </si>
  <si>
    <t>Peromyscus maniculatus</t>
  </si>
  <si>
    <t>North American River Otter</t>
  </si>
  <si>
    <t>Lontra canadensis</t>
  </si>
  <si>
    <t>Northern Long-eared Bat</t>
  </si>
  <si>
    <t>Myotis septentrionalis</t>
  </si>
  <si>
    <t>(KE, WDW) *This species Federally listed as Threatened under interim 4(d) rule; see http://www.fws.gov/midwest/endangered/mammals/nlba/index.html. Knowledge Gaps (Metrics #10-13) are primarily due to lack of information about this species in the Piedmont and Coastal Plain.  I changed Metrics 2 and 7 because of declines associated with WNS</t>
  </si>
  <si>
    <t>Northern Short-tailed Shrew</t>
  </si>
  <si>
    <t>Blarina brevicauda</t>
  </si>
  <si>
    <t>Northern Yellow Bat 
   (incl Florida Yellow Bat)</t>
  </si>
  <si>
    <r>
      <t xml:space="preserve">Lasiurus intermedius 
   </t>
    </r>
    <r>
      <rPr>
        <sz val="11"/>
        <color rgb="FFFF0000"/>
        <rFont val="Calibri"/>
        <family val="2"/>
      </rPr>
      <t xml:space="preserve">(incl </t>
    </r>
    <r>
      <rPr>
        <i/>
        <sz val="11"/>
        <color rgb="FFFF0000"/>
        <rFont val="Calibri"/>
        <family val="2"/>
      </rPr>
      <t>L.i. floridanus)</t>
    </r>
  </si>
  <si>
    <t>Northern Yellow Bat</t>
  </si>
  <si>
    <t>(KE) Population trend in NC (Metric #7) is not known for this species as very little is known at all about this species in the state.</t>
  </si>
  <si>
    <t>Nutria (Coypu)</t>
  </si>
  <si>
    <t>Myocastor coypus</t>
  </si>
  <si>
    <t>Myocastoridae</t>
  </si>
  <si>
    <t>e - g</t>
  </si>
  <si>
    <t>ex</t>
  </si>
  <si>
    <t>Old-field Mouse 
   (incl Coleman's Oldfield Mouse)</t>
  </si>
  <si>
    <r>
      <t xml:space="preserve">Peromyscus polionotus 
   (incl </t>
    </r>
    <r>
      <rPr>
        <i/>
        <sz val="11"/>
        <color rgb="FF000000"/>
        <rFont val="Calibri"/>
        <family val="2"/>
      </rPr>
      <t>P.p. colemani</t>
    </r>
    <r>
      <rPr>
        <i/>
        <sz val="11"/>
        <color indexed="8"/>
        <rFont val="Calibri"/>
        <family val="2"/>
      </rPr>
      <t>)</t>
    </r>
  </si>
  <si>
    <t>Old-field Mouse</t>
  </si>
  <si>
    <t>Pungo White-footed Deermouse</t>
  </si>
  <si>
    <t>Peromyscus leucopus easti</t>
  </si>
  <si>
    <t>Rafinesque's [= Eastern] Big-eared Bat - CP Pop</t>
  </si>
  <si>
    <t>Corynorhinus rafinesquii macrotis</t>
  </si>
  <si>
    <t>CP pop</t>
  </si>
  <si>
    <t>Rafinesque's [= Eastern] Big-eared Bat - Coastal Plain Pop</t>
  </si>
  <si>
    <t>Rafinesque's Big-eared Bat</t>
  </si>
  <si>
    <t>Corynorhinus rafinesquii</t>
  </si>
  <si>
    <t>Rafinesque's Big-eared Bat - Mtn Pop</t>
  </si>
  <si>
    <t>Corynorhinus rafinesquii rafinesquii</t>
  </si>
  <si>
    <t>Mtn pop</t>
  </si>
  <si>
    <t>Rafinesque's Big-eared Bat - Mountain Pop</t>
  </si>
  <si>
    <t>Red Fox</t>
  </si>
  <si>
    <t>Vulpes vulpes</t>
  </si>
  <si>
    <t>Red Squirrel</t>
  </si>
  <si>
    <t>Tamiasciurus hudsonicus</t>
  </si>
  <si>
    <t>Red Wolf</t>
  </si>
  <si>
    <t>Canis rufus</t>
  </si>
  <si>
    <t>Rock Shrew</t>
  </si>
  <si>
    <t>Sorex dispar</t>
  </si>
  <si>
    <t>Rock Vole</t>
  </si>
  <si>
    <t>Microtus chrotorrhinus</t>
  </si>
  <si>
    <t>Roof Rat</t>
  </si>
  <si>
    <t>Rattus rattus</t>
  </si>
  <si>
    <t>*Add</t>
  </si>
  <si>
    <t>Seminole Bat</t>
  </si>
  <si>
    <t>Lasiurus seminolus</t>
  </si>
  <si>
    <t>a - d</t>
  </si>
  <si>
    <t>Silver-haired Bat</t>
  </si>
  <si>
    <t>Lasionycteris noctivagans</t>
  </si>
  <si>
    <t>Smoky Shrew</t>
  </si>
  <si>
    <t>Sorex fumeus</t>
  </si>
  <si>
    <t>Snowshoe Hare</t>
  </si>
  <si>
    <t>Lepus americanus</t>
  </si>
  <si>
    <t>(WDW) Only one questionable record from NC</t>
  </si>
  <si>
    <t>Southeastern Bat</t>
  </si>
  <si>
    <t>Myotis austroriparius</t>
  </si>
  <si>
    <t>Southeastern Shrew</t>
  </si>
  <si>
    <t>Sorex longirostris</t>
  </si>
  <si>
    <t>Southern Appalachian Woodrat</t>
  </si>
  <si>
    <t>Neotoma floridana haematoreia</t>
  </si>
  <si>
    <t>Southern Bog Lemming</t>
  </si>
  <si>
    <t>Synaptomys cooperi</t>
  </si>
  <si>
    <t>Synaptomys cooperi stonei</t>
  </si>
  <si>
    <t>Southern Flying Squirrel</t>
  </si>
  <si>
    <t>Glaucomys volans</t>
  </si>
  <si>
    <t>Southern Pygmy Shrew</t>
  </si>
  <si>
    <t>Sorex hoyi winnemana</t>
  </si>
  <si>
    <t>Southern Red-backed Vole</t>
  </si>
  <si>
    <t>Myodes gapperi</t>
  </si>
  <si>
    <t>Southern Rock Vole</t>
  </si>
  <si>
    <t>Microtus chrotorrhinus carolinensis</t>
  </si>
  <si>
    <t>Southern Short-tailed Shrew</t>
  </si>
  <si>
    <t>Blarina carolinensis</t>
  </si>
  <si>
    <t>Southern Water Shrew</t>
  </si>
  <si>
    <t>Sorex palustris punctulatus</t>
  </si>
  <si>
    <t>Star-nosed Mole</t>
  </si>
  <si>
    <r>
      <t xml:space="preserve">Condylura cristata </t>
    </r>
    <r>
      <rPr>
        <sz val="11"/>
        <color rgb="FFFF0000"/>
        <rFont val="Calibri"/>
        <family val="2"/>
      </rPr>
      <t xml:space="preserve">(incl </t>
    </r>
    <r>
      <rPr>
        <i/>
        <sz val="11"/>
        <color rgb="FFFF0000"/>
        <rFont val="Calibri"/>
        <family val="2"/>
      </rPr>
      <t>C.c. parva</t>
    </r>
    <r>
      <rPr>
        <sz val="11"/>
        <color rgb="FFFF0000"/>
        <rFont val="Calibri"/>
        <family val="2"/>
      </rPr>
      <t>)</t>
    </r>
  </si>
  <si>
    <t>Condylura cristata pop. 1</t>
  </si>
  <si>
    <t>Striped Skunk</t>
  </si>
  <si>
    <t>Mephitis mephitis</t>
  </si>
  <si>
    <t>Swamp Rabbit</t>
  </si>
  <si>
    <t>Sylvilagus aquaticus</t>
  </si>
  <si>
    <t>Townsend's Big-eared Bat</t>
  </si>
  <si>
    <t>Corynorhinus townsendii</t>
  </si>
  <si>
    <t>Tri-colored Bat</t>
  </si>
  <si>
    <t>Perimyotis subflavus</t>
  </si>
  <si>
    <t>(KE) Name changed from Eastern pipistrelle (Pipistrellus subflavus) The population trend listed for this species (and other cave hibernating species) is for an overall state-wide decline. Declines are much steeper if you only look at trends for the species in the mountain region (more like 70-95% decline).  Knowledge Gaps (Metrics #10-13) are primarily due to lack of information about this species in the Piedmont and Coastal Plain.  I changed Metrics 2, 5, and 7 because of declines associated with WNS</t>
  </si>
  <si>
    <t>Virginia Big-eared Bat</t>
  </si>
  <si>
    <t>Corynorhinus townsendii virginianus</t>
  </si>
  <si>
    <t>Virginia Opossum</t>
  </si>
  <si>
    <t>Didelphis virginiana</t>
  </si>
  <si>
    <t>Didelphimorphia</t>
  </si>
  <si>
    <t>Didelphidae</t>
  </si>
  <si>
    <t>West Indian Manatee</t>
  </si>
  <si>
    <t>Trichechus manatus</t>
  </si>
  <si>
    <t>Sirenia</t>
  </si>
  <si>
    <t>Trichechidae</t>
  </si>
  <si>
    <t>White-footed Deermouse</t>
  </si>
  <si>
    <t>Peromyscus leucopus</t>
  </si>
  <si>
    <t>White-tailed Deer</t>
  </si>
  <si>
    <t>Odocoileus virginianus</t>
  </si>
  <si>
    <t>Woodchuck</t>
  </si>
  <si>
    <t>Marmota monax</t>
  </si>
  <si>
    <t>Woodland Jumping Mouse</t>
  </si>
  <si>
    <t>Napaeozapus insignis</t>
  </si>
  <si>
    <t>Woodland Vole</t>
  </si>
  <si>
    <t>Microtus pinetorum</t>
  </si>
  <si>
    <t xml:space="preserve"># Species in Evaluation =  </t>
  </si>
  <si>
    <t>Cumulative Score
Threshold = 55</t>
  </si>
  <si>
    <t>Cumulative Score
Threshold = 27</t>
  </si>
  <si>
    <t>Cumulative Score
Threshold = 39</t>
  </si>
  <si>
    <t># Sp Changes</t>
  </si>
  <si>
    <t># Sp per Category</t>
  </si>
  <si>
    <t>Score</t>
  </si>
  <si>
    <t>*Added due to correction to 2015 calculation errors (Metrics 9.1 to 9.11); not re-evaluated</t>
  </si>
  <si>
    <t>MAMMALS
Taxa Team Evaluation Results
2015 NCWAP</t>
  </si>
  <si>
    <t>SGCN List</t>
  </si>
  <si>
    <t>Knowledge Gap Priority List</t>
  </si>
  <si>
    <t>Management Priority List</t>
  </si>
  <si>
    <r>
      <t xml:space="preserve">Current North Carolina conservation protection status in North Carolina:
Federal E, T (a) or  C (d) = </t>
    </r>
    <r>
      <rPr>
        <b/>
        <sz val="8"/>
        <color indexed="36"/>
        <rFont val="Calibri"/>
        <family val="2"/>
      </rPr>
      <t>purple</t>
    </r>
    <r>
      <rPr>
        <sz val="8"/>
        <color indexed="8"/>
        <rFont val="Calibri"/>
        <family val="2"/>
      </rPr>
      <t xml:space="preserve">
State E (b) or T (C) or SC (e)  = </t>
    </r>
    <r>
      <rPr>
        <b/>
        <sz val="8"/>
        <color indexed="40"/>
        <rFont val="Calibri"/>
        <family val="2"/>
      </rPr>
      <t>light blue</t>
    </r>
  </si>
  <si>
    <t>Federal Listing Status</t>
  </si>
  <si>
    <t>State Listing Status</t>
  </si>
  <si>
    <r>
      <rPr>
        <u/>
        <sz val="9"/>
        <color indexed="8"/>
        <rFont val="Calibri"/>
        <family val="2"/>
      </rPr>
      <t xml:space="preserve">RANGE-WIDE
</t>
    </r>
    <r>
      <rPr>
        <sz val="9"/>
        <color indexed="8"/>
        <rFont val="Calibri"/>
        <family val="2"/>
      </rPr>
      <t xml:space="preserve"> 
Estimated number of adults within the species’ range</t>
    </r>
  </si>
  <si>
    <r>
      <rPr>
        <u/>
        <sz val="9"/>
        <color indexed="8"/>
        <rFont val="Calibri"/>
        <family val="2"/>
      </rPr>
      <t xml:space="preserve">RANGE-WIDE </t>
    </r>
    <r>
      <rPr>
        <sz val="9"/>
        <color indexed="8"/>
        <rFont val="Calibri"/>
        <family val="2"/>
      </rPr>
      <t xml:space="preserve">
Estimated area of distribution (range size)</t>
    </r>
  </si>
  <si>
    <r>
      <rPr>
        <u/>
        <sz val="9"/>
        <color indexed="8"/>
        <rFont val="Calibri"/>
        <family val="2"/>
      </rPr>
      <t xml:space="preserve">RANGE-WIDE 
</t>
    </r>
    <r>
      <rPr>
        <sz val="9"/>
        <color indexed="8"/>
        <rFont val="Calibri"/>
        <family val="2"/>
      </rPr>
      <t>Estimated % change in area occupied by the species?</t>
    </r>
  </si>
  <si>
    <r>
      <rPr>
        <u/>
        <sz val="9"/>
        <color indexed="8"/>
        <rFont val="Calibri"/>
        <family val="2"/>
      </rPr>
      <t xml:space="preserve">North Carolina  </t>
    </r>
    <r>
      <rPr>
        <sz val="9"/>
        <color indexed="8"/>
        <rFont val="Calibri"/>
        <family val="2"/>
      </rPr>
      <t xml:space="preserve">
Estimated number of adults within North Carolina?</t>
    </r>
  </si>
  <si>
    <r>
      <rPr>
        <u/>
        <sz val="9"/>
        <color indexed="8"/>
        <rFont val="Calibri"/>
        <family val="2"/>
      </rPr>
      <t xml:space="preserve">North Carolina  </t>
    </r>
    <r>
      <rPr>
        <sz val="9"/>
        <color indexed="8"/>
        <rFont val="Calibri"/>
        <family val="2"/>
      </rPr>
      <t xml:space="preserve">
Estimated range size for the species in North Carolina?</t>
    </r>
  </si>
  <si>
    <r>
      <rPr>
        <u/>
        <sz val="9"/>
        <color indexed="8"/>
        <rFont val="Calibri"/>
        <family val="2"/>
      </rPr>
      <t xml:space="preserve">North Carolina  </t>
    </r>
    <r>
      <rPr>
        <sz val="9"/>
        <color indexed="8"/>
        <rFont val="Calibri"/>
        <family val="2"/>
      </rPr>
      <t xml:space="preserve">
Estimated short-term population trend for the species in North Carolina? </t>
    </r>
  </si>
  <si>
    <r>
      <rPr>
        <u/>
        <sz val="9"/>
        <color indexed="8"/>
        <rFont val="Calibri"/>
        <family val="2"/>
      </rPr>
      <t xml:space="preserve">North Carolina </t>
    </r>
    <r>
      <rPr>
        <sz val="9"/>
        <color indexed="8"/>
        <rFont val="Calibri"/>
        <family val="2"/>
      </rPr>
      <t xml:space="preserve">
Known or suspected to concentrate or aggregate (or by its rarity is concentrated) in North Carolina?</t>
    </r>
  </si>
  <si>
    <t xml:space="preserve">
1 = Unknown
0 = None</t>
  </si>
  <si>
    <r>
      <t xml:space="preserve">SCOPE 
(a) </t>
    </r>
    <r>
      <rPr>
        <b/>
        <u/>
        <sz val="8"/>
        <color indexed="8"/>
        <rFont val="Calibri"/>
        <family val="2"/>
      </rPr>
      <t>Pervasive</t>
    </r>
    <r>
      <rPr>
        <b/>
        <sz val="8"/>
        <color indexed="8"/>
        <rFont val="Calibri"/>
        <family val="2"/>
      </rPr>
      <t xml:space="preserve">   Affects all or most (71-100%) of the total population or occurrences
(b) </t>
    </r>
    <r>
      <rPr>
        <b/>
        <u/>
        <sz val="8"/>
        <color indexed="8"/>
        <rFont val="Calibri"/>
        <family val="2"/>
      </rPr>
      <t>Large</t>
    </r>
    <r>
      <rPr>
        <b/>
        <sz val="8"/>
        <color indexed="8"/>
        <rFont val="Calibri"/>
        <family val="2"/>
      </rPr>
      <t xml:space="preserve">    </t>
    </r>
    <r>
      <rPr>
        <b/>
        <u/>
        <sz val="8"/>
        <color indexed="8"/>
        <rFont val="Calibri"/>
        <family val="2"/>
      </rPr>
      <t xml:space="preserve"> </t>
    </r>
    <r>
      <rPr>
        <b/>
        <sz val="8"/>
        <color indexed="8"/>
        <rFont val="Calibri"/>
        <family val="2"/>
      </rPr>
      <t xml:space="preserve">Affects much (31-70%) of the total population or occurrences
(c) </t>
    </r>
    <r>
      <rPr>
        <b/>
        <u/>
        <sz val="8"/>
        <color indexed="8"/>
        <rFont val="Calibri"/>
        <family val="2"/>
      </rPr>
      <t>Restricted</t>
    </r>
    <r>
      <rPr>
        <b/>
        <sz val="8"/>
        <color indexed="8"/>
        <rFont val="Calibri"/>
        <family val="2"/>
      </rPr>
      <t xml:space="preserve">    Affects some (11-30%) of the total population or occurrences
(d) </t>
    </r>
    <r>
      <rPr>
        <b/>
        <u/>
        <sz val="8"/>
        <color indexed="8"/>
        <rFont val="Calibri"/>
        <family val="2"/>
      </rPr>
      <t>Small</t>
    </r>
    <r>
      <rPr>
        <b/>
        <sz val="8"/>
        <color indexed="8"/>
        <rFont val="Calibri"/>
        <family val="2"/>
      </rPr>
      <t xml:space="preserve">    Affects a small (1-10%) proportion of the total population or occurrences
(e) </t>
    </r>
    <r>
      <rPr>
        <b/>
        <u/>
        <sz val="8"/>
        <color indexed="8"/>
        <rFont val="Calibri"/>
        <family val="2"/>
      </rPr>
      <t>Unknown</t>
    </r>
    <r>
      <rPr>
        <b/>
        <sz val="8"/>
        <color indexed="8"/>
        <rFont val="Calibri"/>
        <family val="2"/>
      </rPr>
      <t xml:space="preserve">    There is insufficient information to determine the scope of threats
(f) None </t>
    </r>
  </si>
  <si>
    <r>
      <t xml:space="preserve">SEVERITY 
(a) </t>
    </r>
    <r>
      <rPr>
        <b/>
        <u/>
        <sz val="8"/>
        <color indexed="8"/>
        <rFont val="Calibri"/>
        <family val="2"/>
      </rPr>
      <t xml:space="preserve">Extreme </t>
    </r>
    <r>
      <rPr>
        <b/>
        <sz val="8"/>
        <color indexed="8"/>
        <rFont val="Calibri"/>
        <family val="2"/>
      </rPr>
      <t xml:space="preserve">   Likely to destroy or eliminate occurrences, or reduce the population 71-100%
(b) </t>
    </r>
    <r>
      <rPr>
        <b/>
        <u/>
        <sz val="8"/>
        <color indexed="8"/>
        <rFont val="Calibri"/>
        <family val="2"/>
      </rPr>
      <t xml:space="preserve">Serious </t>
    </r>
    <r>
      <rPr>
        <b/>
        <sz val="8"/>
        <color indexed="8"/>
        <rFont val="Calibri"/>
        <family val="2"/>
      </rPr>
      <t xml:space="preserve">   Likely to seriously degrade/reduce affected occurrences or habitat or reduce the population 31-70%
(c) </t>
    </r>
    <r>
      <rPr>
        <b/>
        <u/>
        <sz val="8"/>
        <color indexed="8"/>
        <rFont val="Calibri"/>
        <family val="2"/>
      </rPr>
      <t xml:space="preserve">Moderate </t>
    </r>
    <r>
      <rPr>
        <b/>
        <sz val="8"/>
        <color indexed="8"/>
        <rFont val="Calibri"/>
        <family val="2"/>
      </rPr>
      <t xml:space="preserve">   Likely to moderately degrade/reduce affected occurrences or habitat or reduce the population 11-30%
(d) </t>
    </r>
    <r>
      <rPr>
        <b/>
        <u/>
        <sz val="8"/>
        <color indexed="8"/>
        <rFont val="Calibri"/>
        <family val="2"/>
      </rPr>
      <t xml:space="preserve">Slight </t>
    </r>
    <r>
      <rPr>
        <b/>
        <sz val="8"/>
        <color indexed="8"/>
        <rFont val="Calibri"/>
        <family val="2"/>
      </rPr>
      <t xml:space="preserve">   Likely to only slightly degrade/reduce affected occurrences or habitat, or reduce the population 1-10%
(e) </t>
    </r>
    <r>
      <rPr>
        <b/>
        <u/>
        <sz val="8"/>
        <color indexed="8"/>
        <rFont val="Calibri"/>
        <family val="2"/>
      </rPr>
      <t xml:space="preserve">Unknown </t>
    </r>
    <r>
      <rPr>
        <b/>
        <sz val="8"/>
        <color indexed="8"/>
        <rFont val="Calibri"/>
        <family val="2"/>
      </rPr>
      <t xml:space="preserve">   There is insufficient information to determine the severity of threats
(f) None </t>
    </r>
  </si>
  <si>
    <r>
      <t xml:space="preserve">
</t>
    </r>
    <r>
      <rPr>
        <b/>
        <u/>
        <sz val="11"/>
        <color indexed="8"/>
        <rFont val="Calibri"/>
        <family val="2"/>
      </rPr>
      <t>Importance of the threat category as a research topic for a species:</t>
    </r>
  </si>
  <si>
    <t>What is the non-consumptive or cultural value of the species in NC?</t>
  </si>
  <si>
    <t>When does the species occur in NC?</t>
  </si>
  <si>
    <t>Is management needed and are current levels of action sufficient to maintain viable populations in NC?</t>
  </si>
  <si>
    <t>9.01 Residential and commercial development</t>
  </si>
  <si>
    <t>9.02 Agriculture and Aquaculture</t>
  </si>
  <si>
    <t>9.03 Energy production and mining</t>
  </si>
  <si>
    <t>9.04 Transportation and service corridors</t>
  </si>
  <si>
    <t>9.05 Biological resource use</t>
  </si>
  <si>
    <t>9.06 Human intrusions and disturbance</t>
  </si>
  <si>
    <t>9.07 Natural system modifications</t>
  </si>
  <si>
    <t>9.08 Invasive, other problematic species and genes</t>
  </si>
  <si>
    <t>9.09 Pollution</t>
  </si>
  <si>
    <t>9.10 Climate change and severe weather</t>
  </si>
  <si>
    <t>9.11 Disease and pathogens</t>
  </si>
  <si>
    <t>Residential &amp; commercial development</t>
  </si>
  <si>
    <t>Agriculture &amp; aquaculture</t>
  </si>
  <si>
    <t>Energy production &amp; mining</t>
  </si>
  <si>
    <t>Transportation &amp; service corridors</t>
  </si>
  <si>
    <t>Biological resource use</t>
  </si>
  <si>
    <t>Human intrusions &amp; disturbance</t>
  </si>
  <si>
    <t>Natural system modifications</t>
  </si>
  <si>
    <t>Invasive &amp; other problematic species and genes</t>
  </si>
  <si>
    <t>Pollution</t>
  </si>
  <si>
    <t>Climate change &amp; severe weather</t>
  </si>
  <si>
    <t>Disease &amp; pathogens</t>
  </si>
  <si>
    <t>Common Name 
(some may be provisional)</t>
  </si>
  <si>
    <t>Exotic or Nonnative?</t>
  </si>
  <si>
    <t>Metric 1</t>
  </si>
  <si>
    <t>(a) Scope</t>
  </si>
  <si>
    <t>(b) Severity</t>
  </si>
  <si>
    <t>THREAT 9.01 SCORE</t>
  </si>
  <si>
    <t>THREAT Metric 9.02</t>
  </si>
  <si>
    <t>THREAT Metric 9.03</t>
  </si>
  <si>
    <t>THREAT Metric 9.04</t>
  </si>
  <si>
    <t>THREAT Metric 9.05</t>
  </si>
  <si>
    <t>THREAT Metric 9.06</t>
  </si>
  <si>
    <t>THREAT Metric 9.07</t>
  </si>
  <si>
    <t>THREAT Metric 9.08</t>
  </si>
  <si>
    <t>THREAT Metric 9.09</t>
  </si>
  <si>
    <t>THREAT Metric 9.10</t>
  </si>
  <si>
    <t>THREAT Metric 9.11</t>
  </si>
  <si>
    <t>THREAT Metric 14.1</t>
  </si>
  <si>
    <t>THREAT Metric 14.2</t>
  </si>
  <si>
    <t>THREAT Metric 14.3</t>
  </si>
  <si>
    <t>THREAT Metric 14.4</t>
  </si>
  <si>
    <t>THREAT Metric 14.5</t>
  </si>
  <si>
    <t>THREAT Metric 14.6</t>
  </si>
  <si>
    <t>THREAT Metric 14.7</t>
  </si>
  <si>
    <t>THREAT Metric 14.8</t>
  </si>
  <si>
    <t>THREAT Metric 14.9</t>
  </si>
  <si>
    <t>THREAT Metric 14.10</t>
  </si>
  <si>
    <t>THREAT Metric 14.11</t>
  </si>
  <si>
    <t>CONSERVATION CONCERN EVALUATION METRICS</t>
  </si>
  <si>
    <t>KNOWLEDGE GAP EVALUATION METRICS</t>
  </si>
  <si>
    <t>MANAGEMENT CONCERN/NEED EVALUATION METRICS</t>
  </si>
  <si>
    <t>SC</t>
  </si>
  <si>
    <t>c-d</t>
  </si>
  <si>
    <t>Very little statewide information</t>
  </si>
  <si>
    <t>E</t>
  </si>
  <si>
    <t>Metric#15: not a high threat</t>
  </si>
  <si>
    <r>
      <rPr>
        <i/>
        <sz val="11"/>
        <color indexed="8"/>
        <rFont val="Calibri"/>
        <family val="2"/>
      </rPr>
      <t xml:space="preserve">Blarina brevicauda telmalestes </t>
    </r>
    <r>
      <rPr>
        <sz val="11"/>
        <color theme="1"/>
        <rFont val="Calibri"/>
        <family val="2"/>
        <scheme val="minor"/>
      </rPr>
      <t>is an old subspecies name, and is now considered Blarina brevicauda talpoides with revision, including B. b. kirklandi, B. b. telmalestes, B. b. hooperi.(Webster et. al. 2011 revsion of the northern short-tailed shrew)</t>
    </r>
  </si>
  <si>
    <t>Extirpated from the state.</t>
  </si>
  <si>
    <t>b-c</t>
  </si>
  <si>
    <t>d- e</t>
  </si>
  <si>
    <t>T</t>
  </si>
  <si>
    <t>Cervus elaphus [C. canadensis]</t>
  </si>
  <si>
    <t>Extirpated and subsequently reintroduced.</t>
  </si>
  <si>
    <t>As far as we know, this species is resident during summer (late spring to late summer), then migrates south.</t>
  </si>
  <si>
    <t>c -d</t>
  </si>
  <si>
    <t>Extinct in NC or may not have occurred.</t>
  </si>
  <si>
    <t>For Metric #19, the Hoary Bat is likely some combination of a, b, c, and d, but not enough is known to answer this question definitively. We have mid-summer records in the mountains, but apparently the coastal plain bats seem to be present in winter and during migration.</t>
  </si>
  <si>
    <t>Knowledge Gaps (Metrics #10-13) are primarily due to lack of information about this species in the Piedmont and Coastal Plain.</t>
  </si>
  <si>
    <t>e - d</t>
  </si>
  <si>
    <t>*This species Federally listed soon as Threatened under interim 4(d) rule; see http://www.fws.gov/midwest/endangered/mammals/nlba/index.html. Knowledge Gaps (Metrics #10-13) are primarily due to lack of information about this species in the Piedmont and Coastal Plain.</t>
  </si>
  <si>
    <t>Lasiurus intermedius</t>
  </si>
  <si>
    <t>Population trend in NC (Metric #7) is not known for this species as very little is known at all about this species in the state.</t>
  </si>
  <si>
    <t>Peromyscus polionotus</t>
  </si>
  <si>
    <t>Rafinesque's Big-eared Bat - Coastal Plain Pop</t>
  </si>
  <si>
    <t>The Population Trend in NC (Metric #7) is unknown. Not enough is known about this species in NC to be able to adequately answer this question.</t>
  </si>
  <si>
    <t>Synaptomys cooperi  stonei</t>
  </si>
  <si>
    <t>Condylura cristata</t>
  </si>
  <si>
    <t>b -d</t>
  </si>
  <si>
    <t>Does not exist in NC, except for some incidental releases from rabbit pens</t>
  </si>
  <si>
    <r>
      <t>Name changed from Eastern pipistrelle (</t>
    </r>
    <r>
      <rPr>
        <i/>
        <sz val="11"/>
        <color indexed="8"/>
        <rFont val="Calibri"/>
        <family val="2"/>
      </rPr>
      <t>Pipistrellus subflavus</t>
    </r>
    <r>
      <rPr>
        <sz val="11"/>
        <color theme="1"/>
        <rFont val="Calibri"/>
        <family val="2"/>
        <scheme val="minor"/>
      </rPr>
      <t>) The population trend listed for this species (and other cave hibernating species) is for an overall state-wide decline. Declines are much steeper if you only look at trends for the species in the mountain region (more like 70-95% decline).  Knowledge Gaps (Metrics #10-13) are primarily due to lack of information about this species in the Piedmont and Coastal Plain.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</si>
</sst>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1"/>
      <color theme="1"/>
      <name val="Calibri"/>
      <family val="2"/>
      <scheme val="minor"/>
    </font>
    <font>
      <sz val="13"/>
      <color theme="1"/>
      <name val="Calibri"/>
      <family val="2"/>
      <scheme val="minor"/>
    </font>
    <font>
      <sz val="12"/>
      <color theme="1"/>
      <name val="Calibri"/>
      <family val="2"/>
      <scheme val="minor"/>
    </font>
    <font>
      <i/>
      <sz val="12"/>
      <color theme="1"/>
      <name val="Calibri"/>
      <family val="2"/>
      <scheme val="minor"/>
    </font>
    <font>
      <b/>
      <sz val="13"/>
      <color theme="1"/>
      <name val="Calibri"/>
      <family val="2"/>
      <scheme val="minor"/>
    </font>
    <font>
      <b/>
      <sz val="12"/>
      <color theme="1"/>
      <name val="Calibri"/>
      <family val="2"/>
      <scheme val="minor"/>
    </font>
    <font>
      <sz val="9"/>
      <color indexed="8"/>
      <name val="Calibri"/>
      <family val="2"/>
    </font>
    <font>
      <b/>
      <sz val="9"/>
      <color rgb="FF7030A0"/>
      <name val="Calibri"/>
      <family val="2"/>
    </font>
    <font>
      <b/>
      <sz val="9"/>
      <color rgb="FF0070C0"/>
      <name val="Calibri"/>
      <family val="2"/>
    </font>
    <font>
      <sz val="12"/>
      <color indexed="8"/>
      <name val="Calibri"/>
      <family val="2"/>
    </font>
    <font>
      <b/>
      <u/>
      <sz val="12"/>
      <color rgb="FF000000"/>
      <name val="Calibri"/>
      <family val="2"/>
    </font>
    <font>
      <u/>
      <sz val="12"/>
      <color indexed="8"/>
      <name val="Calibri"/>
      <family val="2"/>
    </font>
    <font>
      <sz val="11"/>
      <color indexed="8"/>
      <name val="Calibri"/>
      <family val="2"/>
    </font>
    <font>
      <b/>
      <u/>
      <sz val="11"/>
      <color rgb="FF000000"/>
      <name val="Calibri"/>
      <family val="2"/>
    </font>
    <font>
      <b/>
      <sz val="12"/>
      <color indexed="8"/>
      <name val="Calibri"/>
      <family val="2"/>
    </font>
    <font>
      <b/>
      <sz val="10"/>
      <color indexed="81"/>
      <name val="Tahoma"/>
      <family val="2"/>
    </font>
    <font>
      <sz val="10"/>
      <color indexed="81"/>
      <name val="Tahoma"/>
      <family val="2"/>
    </font>
    <font>
      <b/>
      <sz val="11"/>
      <color indexed="8"/>
      <name val="Calibri"/>
      <family val="2"/>
    </font>
    <font>
      <b/>
      <sz val="10"/>
      <color indexed="8"/>
      <name val="Calibri"/>
      <family val="2"/>
    </font>
    <font>
      <sz val="8"/>
      <color indexed="81"/>
      <name val="Tahoma"/>
      <family val="2"/>
    </font>
    <font>
      <b/>
      <sz val="12"/>
      <color indexed="81"/>
      <name val="Tahoma"/>
      <family val="2"/>
    </font>
    <font>
      <sz val="12"/>
      <color indexed="81"/>
      <name val="Tahoma"/>
      <family val="2"/>
    </font>
    <font>
      <b/>
      <sz val="13"/>
      <name val="Calibri"/>
      <family val="2"/>
      <scheme val="minor"/>
    </font>
    <font>
      <b/>
      <sz val="8"/>
      <color indexed="8"/>
      <name val="Calibri"/>
      <family val="2"/>
    </font>
    <font>
      <b/>
      <sz val="8"/>
      <color indexed="81"/>
      <name val="Tahoma"/>
      <family val="2"/>
    </font>
    <font>
      <b/>
      <sz val="14"/>
      <color theme="1"/>
      <name val="Calibri"/>
      <family val="2"/>
      <scheme val="minor"/>
    </font>
    <font>
      <b/>
      <sz val="11"/>
      <color rgb="FFFF0000"/>
      <name val="Calibri"/>
      <family val="2"/>
    </font>
    <font>
      <sz val="11"/>
      <name val="Calibri"/>
      <family val="2"/>
    </font>
    <font>
      <sz val="12"/>
      <name val="Calibri"/>
      <family val="2"/>
    </font>
    <font>
      <b/>
      <sz val="11"/>
      <color rgb="FFFF0000"/>
      <name val="Calibri"/>
      <family val="2"/>
      <scheme val="minor"/>
    </font>
    <font>
      <sz val="12"/>
      <name val="Calibri"/>
      <family val="2"/>
      <scheme val="minor"/>
    </font>
    <font>
      <sz val="11"/>
      <name val="Calibri"/>
      <family val="2"/>
      <scheme val="minor"/>
    </font>
    <font>
      <sz val="10"/>
      <name val="Calibri"/>
      <family val="2"/>
      <scheme val="minor"/>
    </font>
    <font>
      <b/>
      <sz val="11"/>
      <name val="Calibri"/>
      <family val="2"/>
    </font>
    <font>
      <b/>
      <sz val="12"/>
      <name val="Calibri"/>
      <family val="2"/>
    </font>
    <font>
      <i/>
      <sz val="11"/>
      <color rgb="FFFF0000"/>
      <name val="Calibri"/>
      <family val="2"/>
      <scheme val="minor"/>
    </font>
    <font>
      <b/>
      <sz val="9"/>
      <color theme="1"/>
      <name val="Calibri"/>
      <family val="2"/>
      <scheme val="minor"/>
    </font>
    <font>
      <b/>
      <sz val="9"/>
      <color indexed="8"/>
      <name val="Calibri"/>
      <family val="2"/>
    </font>
    <font>
      <b/>
      <sz val="12"/>
      <name val="Calibri"/>
      <family val="2"/>
      <scheme val="minor"/>
    </font>
    <font>
      <sz val="13"/>
      <name val="Calibri"/>
      <family val="2"/>
      <scheme val="minor"/>
    </font>
    <font>
      <sz val="11"/>
      <color rgb="FFFF0000"/>
      <name val="Calibri"/>
      <family val="2"/>
    </font>
    <font>
      <i/>
      <sz val="11"/>
      <color indexed="8"/>
      <name val="Calibri"/>
      <family val="2"/>
    </font>
    <font>
      <i/>
      <sz val="12"/>
      <color indexed="8"/>
      <name val="Calibri"/>
      <family val="2"/>
    </font>
    <font>
      <sz val="10"/>
      <color indexed="8"/>
      <name val="Calibri"/>
      <family val="2"/>
    </font>
    <font>
      <b/>
      <u/>
      <sz val="11"/>
      <color indexed="8"/>
      <name val="Calibri"/>
      <family val="2"/>
    </font>
    <font>
      <u/>
      <sz val="9"/>
      <color indexed="8"/>
      <name val="Calibri"/>
      <family val="2"/>
    </font>
    <font>
      <b/>
      <sz val="9"/>
      <color rgb="FF000000"/>
      <name val="Calibri"/>
      <family val="2"/>
    </font>
    <font>
      <b/>
      <i/>
      <sz val="12"/>
      <color theme="1"/>
      <name val="Calibri"/>
      <family val="2"/>
      <scheme val="minor"/>
    </font>
    <font>
      <b/>
      <sz val="13"/>
      <color rgb="FFFF0000"/>
      <name val="Calibri"/>
      <family val="2"/>
      <scheme val="minor"/>
    </font>
    <font>
      <sz val="15"/>
      <color theme="1"/>
      <name val="Calibri"/>
      <family val="2"/>
      <scheme val="minor"/>
    </font>
    <font>
      <b/>
      <sz val="13"/>
      <color indexed="8"/>
      <name val="Calibri"/>
      <family val="2"/>
    </font>
    <font>
      <b/>
      <i/>
      <sz val="11"/>
      <color indexed="8"/>
      <name val="Calibri"/>
      <family val="2"/>
    </font>
    <font>
      <sz val="8"/>
      <color indexed="8"/>
      <name val="Calibri"/>
      <family val="2"/>
    </font>
    <font>
      <b/>
      <u/>
      <sz val="8"/>
      <color indexed="8"/>
      <name val="Calibri"/>
      <family val="2"/>
    </font>
    <font>
      <b/>
      <sz val="8"/>
      <color indexed="36"/>
      <name val="Calibri"/>
      <family val="2"/>
    </font>
    <font>
      <b/>
      <sz val="8"/>
      <color indexed="40"/>
      <name val="Calibri"/>
      <family val="2"/>
    </font>
    <font>
      <sz val="10"/>
      <color rgb="FFFF0000"/>
      <name val="Calibri"/>
      <family val="2"/>
      <scheme val="minor"/>
    </font>
    <font>
      <i/>
      <sz val="11"/>
      <color rgb="FFFF0000"/>
      <name val="Calibri"/>
      <family val="2"/>
    </font>
    <font>
      <b/>
      <sz val="11"/>
      <name val="Calibri"/>
      <family val="2"/>
      <scheme val="minor"/>
    </font>
    <font>
      <b/>
      <sz val="10"/>
      <name val="Calibri"/>
      <family val="2"/>
      <scheme val="minor"/>
    </font>
    <font>
      <i/>
      <sz val="11"/>
      <name val="Calibri"/>
      <family val="2"/>
    </font>
    <font>
      <b/>
      <sz val="12"/>
      <color rgb="FFFF0000"/>
      <name val="Calibri"/>
      <family val="2"/>
      <scheme val="minor"/>
    </font>
    <font>
      <sz val="12"/>
      <color rgb="FFFF0000"/>
      <name val="Calibri"/>
      <family val="2"/>
      <scheme val="minor"/>
    </font>
    <font>
      <u/>
      <sz val="12"/>
      <name val="Calibri"/>
      <family val="2"/>
    </font>
    <font>
      <b/>
      <sz val="10"/>
      <name val="Calibri"/>
      <family val="2"/>
    </font>
    <font>
      <b/>
      <sz val="9"/>
      <name val="Calibri"/>
      <family val="2"/>
      <scheme val="minor"/>
    </font>
    <font>
      <b/>
      <sz val="12"/>
      <color rgb="FFFF0000"/>
      <name val="Calibri"/>
      <family val="2"/>
    </font>
    <font>
      <b/>
      <sz val="10"/>
      <color rgb="FFFF0000"/>
      <name val="Calibri"/>
      <family val="2"/>
      <scheme val="minor"/>
    </font>
    <font>
      <i/>
      <sz val="11"/>
      <color rgb="FF000000"/>
      <name val="Calibri"/>
      <family val="2"/>
    </font>
    <font>
      <b/>
      <sz val="18"/>
      <color theme="1"/>
      <name val="Calibri"/>
      <family val="2"/>
      <scheme val="minor"/>
    </font>
    <font>
      <sz val="15"/>
      <color rgb="FFFF0000"/>
      <name val="Calibri"/>
      <family val="2"/>
      <scheme val="minor"/>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0B4"/>
        <bgColor indexed="64"/>
      </patternFill>
    </fill>
    <fill>
      <patternFill patternType="solid">
        <fgColor rgb="FFB8CCE4"/>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gradientFill degree="90">
        <stop position="0">
          <color theme="0"/>
        </stop>
        <stop position="1">
          <color rgb="FF00FF00"/>
        </stop>
      </gradientFill>
    </fill>
    <fill>
      <gradientFill degree="90">
        <stop position="0">
          <color theme="0"/>
        </stop>
        <stop position="1">
          <color rgb="FF92D050"/>
        </stop>
      </gradientFill>
    </fill>
    <fill>
      <gradientFill degree="90">
        <stop position="0">
          <color theme="0"/>
        </stop>
        <stop position="1">
          <color rgb="FFFF0000"/>
        </stop>
      </gradientFill>
    </fill>
    <fill>
      <patternFill patternType="solid">
        <fgColor theme="6" tint="0.59999389629810485"/>
        <bgColor indexed="64"/>
      </patternFill>
    </fill>
    <fill>
      <patternFill patternType="solid">
        <fgColor rgb="FFD6E3BC"/>
        <bgColor indexed="64"/>
      </patternFill>
    </fill>
    <fill>
      <patternFill patternType="solid">
        <fgColor rgb="FFFBD4B4"/>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rgb="FFCCCCFF"/>
        <bgColor indexed="64"/>
      </patternFill>
    </fill>
    <fill>
      <patternFill patternType="solid">
        <fgColor rgb="FFCC99FF"/>
        <bgColor indexed="64"/>
      </patternFill>
    </fill>
    <fill>
      <patternFill patternType="solid">
        <fgColor theme="7" tint="0.39997558519241921"/>
        <bgColor indexed="64"/>
      </patternFill>
    </fill>
    <fill>
      <patternFill patternType="solid">
        <fgColor theme="0" tint="-4.9989318521683403E-2"/>
        <bgColor indexed="64"/>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2" fillId="0" borderId="0"/>
    <xf numFmtId="0" fontId="1" fillId="0" borderId="0"/>
    <xf numFmtId="0" fontId="1" fillId="0" borderId="0"/>
  </cellStyleXfs>
  <cellXfs count="353">
    <xf numFmtId="0" fontId="0" fillId="0" borderId="0" xfId="0"/>
    <xf numFmtId="0" fontId="0" fillId="0" borderId="16" xfId="0" applyFill="1" applyBorder="1"/>
    <xf numFmtId="0" fontId="0" fillId="0" borderId="16" xfId="0" applyBorder="1"/>
    <xf numFmtId="0" fontId="25" fillId="34" borderId="16" xfId="0" applyFont="1" applyFill="1" applyBorder="1" applyAlignment="1">
      <alignment horizontal="center" vertical="center" wrapText="1"/>
    </xf>
    <xf numFmtId="0" fontId="24" fillId="36" borderId="16" xfId="0" applyFont="1" applyFill="1" applyBorder="1" applyAlignment="1">
      <alignment horizontal="center" vertical="center"/>
    </xf>
    <xf numFmtId="0" fontId="24" fillId="37" borderId="16" xfId="0" applyFont="1" applyFill="1" applyBorder="1" applyAlignment="1">
      <alignment horizontal="center" vertical="center"/>
    </xf>
    <xf numFmtId="0" fontId="24" fillId="38" borderId="16" xfId="0" applyFont="1" applyFill="1" applyBorder="1" applyAlignment="1">
      <alignment horizontal="center" vertical="center"/>
    </xf>
    <xf numFmtId="0" fontId="19" fillId="38" borderId="16" xfId="0" applyFont="1" applyFill="1" applyBorder="1" applyAlignment="1">
      <alignment horizontal="center" vertical="center" wrapText="1"/>
    </xf>
    <xf numFmtId="0" fontId="24" fillId="0" borderId="16" xfId="0" applyFont="1" applyFill="1" applyBorder="1"/>
    <xf numFmtId="0" fontId="25" fillId="0" borderId="16" xfId="0" applyFont="1" applyFill="1" applyBorder="1"/>
    <xf numFmtId="0" fontId="21" fillId="0" borderId="16" xfId="0" applyFont="1" applyFill="1" applyBorder="1"/>
    <xf numFmtId="0" fontId="0" fillId="0" borderId="16" xfId="0" applyFont="1" applyFill="1" applyBorder="1"/>
    <xf numFmtId="0" fontId="0" fillId="0" borderId="16" xfId="0" applyFont="1" applyFill="1" applyBorder="1" applyAlignment="1">
      <alignment vertical="top"/>
    </xf>
    <xf numFmtId="0" fontId="25" fillId="0" borderId="16" xfId="0" applyFont="1" applyFill="1" applyBorder="1" applyAlignment="1">
      <alignment vertical="center"/>
    </xf>
    <xf numFmtId="0" fontId="14" fillId="0" borderId="16" xfId="0" applyFont="1" applyFill="1" applyBorder="1" applyAlignment="1">
      <alignment vertical="center"/>
    </xf>
    <xf numFmtId="0" fontId="0" fillId="0" borderId="16" xfId="0" applyFont="1" applyFill="1" applyBorder="1" applyAlignment="1">
      <alignment vertical="center"/>
    </xf>
    <xf numFmtId="0" fontId="0" fillId="0" borderId="16" xfId="0" applyFont="1" applyFill="1" applyBorder="1" applyAlignment="1">
      <alignment horizontal="center" vertical="center"/>
    </xf>
    <xf numFmtId="0" fontId="21" fillId="0" borderId="16" xfId="0" applyFont="1" applyFill="1" applyBorder="1" applyAlignment="1">
      <alignment horizontal="center" vertical="center"/>
    </xf>
    <xf numFmtId="0" fontId="16" fillId="0" borderId="16" xfId="0" applyFont="1" applyFill="1" applyBorder="1" applyAlignment="1">
      <alignment horizontal="center" vertical="center"/>
    </xf>
    <xf numFmtId="1" fontId="16" fillId="0" borderId="16" xfId="0" applyNumberFormat="1" applyFont="1" applyFill="1" applyBorder="1" applyAlignment="1">
      <alignment horizontal="center" vertical="center"/>
    </xf>
    <xf numFmtId="0" fontId="22" fillId="0" borderId="16" xfId="0" applyFont="1" applyFill="1" applyBorder="1" applyAlignment="1">
      <alignment horizontal="center" vertical="center"/>
    </xf>
    <xf numFmtId="0" fontId="16" fillId="0" borderId="16" xfId="0" applyFont="1" applyFill="1" applyBorder="1" applyAlignment="1">
      <alignment horizontal="center"/>
    </xf>
    <xf numFmtId="0" fontId="0" fillId="0" borderId="14" xfId="0" applyFill="1" applyBorder="1"/>
    <xf numFmtId="0" fontId="51" fillId="0" borderId="16" xfId="0" applyFont="1" applyFill="1" applyBorder="1"/>
    <xf numFmtId="1" fontId="0" fillId="0" borderId="16" xfId="0" applyNumberFormat="1" applyFont="1" applyFill="1" applyBorder="1" applyAlignment="1">
      <alignment horizontal="center" vertical="center"/>
    </xf>
    <xf numFmtId="0" fontId="22" fillId="0" borderId="14" xfId="0" applyFont="1" applyFill="1" applyBorder="1" applyAlignment="1">
      <alignment horizontal="center" vertical="top"/>
    </xf>
    <xf numFmtId="0" fontId="56" fillId="0" borderId="16" xfId="0" applyFont="1" applyFill="1" applyBorder="1" applyAlignment="1">
      <alignment horizontal="center" wrapText="1"/>
    </xf>
    <xf numFmtId="0" fontId="56" fillId="0" borderId="16" xfId="0" applyFont="1" applyFill="1" applyBorder="1" applyAlignment="1">
      <alignment horizontal="center" vertical="center" wrapText="1"/>
    </xf>
    <xf numFmtId="0" fontId="25" fillId="37" borderId="16" xfId="0" applyFont="1" applyFill="1" applyBorder="1" applyAlignment="1">
      <alignment horizontal="center" vertical="center" wrapText="1"/>
    </xf>
    <xf numFmtId="0" fontId="0" fillId="0" borderId="16" xfId="0" applyFont="1" applyBorder="1"/>
    <xf numFmtId="0" fontId="0" fillId="45" borderId="14" xfId="0" applyFill="1" applyBorder="1"/>
    <xf numFmtId="0" fontId="0" fillId="45" borderId="15" xfId="0" applyFill="1" applyBorder="1"/>
    <xf numFmtId="0" fontId="22" fillId="45" borderId="15" xfId="0" applyFont="1" applyFill="1" applyBorder="1" applyAlignment="1">
      <alignment horizontal="center"/>
    </xf>
    <xf numFmtId="0" fontId="22" fillId="45" borderId="14" xfId="0" applyFont="1" applyFill="1" applyBorder="1" applyAlignment="1">
      <alignment horizontal="center" vertical="top"/>
    </xf>
    <xf numFmtId="0" fontId="50" fillId="45" borderId="16" xfId="0" applyFont="1" applyFill="1" applyBorder="1" applyAlignment="1">
      <alignment horizontal="center" vertical="center" wrapText="1"/>
    </xf>
    <xf numFmtId="0" fontId="52" fillId="45" borderId="16" xfId="0" applyFont="1" applyFill="1" applyBorder="1" applyAlignment="1">
      <alignment horizontal="center" vertical="center" wrapText="1"/>
    </xf>
    <xf numFmtId="0" fontId="19" fillId="45" borderId="16" xfId="0" applyFont="1" applyFill="1" applyBorder="1" applyAlignment="1">
      <alignment horizontal="center" vertical="center" wrapText="1"/>
    </xf>
    <xf numFmtId="0" fontId="52" fillId="45" borderId="16" xfId="0" applyFont="1" applyFill="1" applyBorder="1" applyAlignment="1">
      <alignment horizontal="center" textRotation="90" wrapText="1"/>
    </xf>
    <xf numFmtId="0" fontId="21" fillId="45" borderId="16" xfId="0" applyFont="1" applyFill="1" applyBorder="1" applyAlignment="1">
      <alignment horizontal="center" vertical="center"/>
    </xf>
    <xf numFmtId="0" fontId="25" fillId="45" borderId="16" xfId="0" applyFont="1" applyFill="1" applyBorder="1" applyAlignment="1">
      <alignment horizontal="center" vertical="center" wrapText="1"/>
    </xf>
    <xf numFmtId="1" fontId="24" fillId="45" borderId="16" xfId="0" applyNumberFormat="1" applyFont="1" applyFill="1" applyBorder="1" applyAlignment="1">
      <alignment horizontal="center" wrapText="1"/>
    </xf>
    <xf numFmtId="0" fontId="42" fillId="45" borderId="16" xfId="0" applyFont="1" applyFill="1" applyBorder="1" applyAlignment="1">
      <alignment horizontal="center" wrapText="1"/>
    </xf>
    <xf numFmtId="0" fontId="24" fillId="45" borderId="16" xfId="0" applyFont="1" applyFill="1" applyBorder="1" applyAlignment="1">
      <alignment horizontal="center" wrapText="1"/>
    </xf>
    <xf numFmtId="0" fontId="0" fillId="45" borderId="16" xfId="0" applyFont="1" applyFill="1" applyBorder="1"/>
    <xf numFmtId="0" fontId="0" fillId="45" borderId="16" xfId="0" applyFill="1" applyBorder="1"/>
    <xf numFmtId="0" fontId="37" fillId="0" borderId="16" xfId="42" applyFont="1" applyBorder="1"/>
    <xf numFmtId="0" fontId="26" fillId="0" borderId="16" xfId="42" applyFont="1" applyBorder="1" applyAlignment="1" applyProtection="1">
      <alignment wrapText="1"/>
      <protection locked="0"/>
    </xf>
    <xf numFmtId="0" fontId="57" fillId="0" borderId="16" xfId="42" applyFont="1" applyBorder="1" applyAlignment="1" applyProtection="1">
      <alignment wrapText="1"/>
      <protection locked="0"/>
    </xf>
    <xf numFmtId="0" fontId="34" fillId="44" borderId="16" xfId="42" applyFont="1" applyFill="1" applyBorder="1" applyAlignment="1" applyProtection="1">
      <alignment horizontal="center" wrapText="1"/>
      <protection locked="0"/>
    </xf>
    <xf numFmtId="0" fontId="57" fillId="34" borderId="16" xfId="42" applyFont="1" applyFill="1" applyBorder="1" applyAlignment="1" applyProtection="1">
      <alignment horizontal="center" wrapText="1"/>
      <protection locked="0"/>
    </xf>
    <xf numFmtId="0" fontId="34" fillId="34" borderId="16" xfId="42" applyFont="1" applyFill="1" applyBorder="1" applyAlignment="1" applyProtection="1">
      <alignment horizontal="center" wrapText="1"/>
      <protection locked="0"/>
    </xf>
    <xf numFmtId="0" fontId="57" fillId="43" borderId="16" xfId="42" applyFont="1" applyFill="1" applyBorder="1" applyAlignment="1" applyProtection="1">
      <alignment horizontal="center" wrapText="1"/>
      <protection locked="0"/>
    </xf>
    <xf numFmtId="0" fontId="34" fillId="43" borderId="16" xfId="42" applyFont="1" applyFill="1" applyBorder="1" applyAlignment="1" applyProtection="1">
      <alignment horizontal="center" wrapText="1"/>
      <protection locked="0"/>
    </xf>
    <xf numFmtId="0" fontId="26" fillId="0" borderId="16" xfId="42" applyFont="1" applyBorder="1" applyAlignment="1" applyProtection="1">
      <alignment horizontal="left" vertical="top"/>
      <protection locked="0"/>
    </xf>
    <xf numFmtId="0" fontId="32" fillId="0" borderId="16" xfId="42" applyBorder="1" applyProtection="1">
      <protection locked="0"/>
    </xf>
    <xf numFmtId="0" fontId="25" fillId="36" borderId="17" xfId="0" applyFont="1" applyFill="1" applyBorder="1" applyAlignment="1">
      <alignment horizontal="left" vertical="center" wrapText="1"/>
    </xf>
    <xf numFmtId="0" fontId="67" fillId="36" borderId="16" xfId="0" applyFont="1" applyFill="1" applyBorder="1" applyAlignment="1">
      <alignment horizontal="left" vertical="center" wrapText="1"/>
    </xf>
    <xf numFmtId="0" fontId="58" fillId="36" borderId="16" xfId="0" applyFont="1" applyFill="1" applyBorder="1" applyAlignment="1">
      <alignment horizontal="left" vertical="center" wrapText="1"/>
    </xf>
    <xf numFmtId="0" fontId="0" fillId="36" borderId="15" xfId="0" applyFill="1" applyBorder="1"/>
    <xf numFmtId="0" fontId="22" fillId="46" borderId="15" xfId="0" applyFont="1" applyFill="1" applyBorder="1" applyAlignment="1">
      <alignment horizontal="center"/>
    </xf>
    <xf numFmtId="0" fontId="22" fillId="38" borderId="15" xfId="0" applyFont="1" applyFill="1" applyBorder="1" applyAlignment="1">
      <alignment horizontal="center"/>
    </xf>
    <xf numFmtId="0" fontId="49" fillId="0" borderId="14" xfId="0" applyFont="1" applyFill="1" applyBorder="1" applyAlignment="1">
      <alignment vertical="top" wrapText="1"/>
    </xf>
    <xf numFmtId="0" fontId="0" fillId="0" borderId="14" xfId="0" applyFont="1" applyFill="1" applyBorder="1" applyAlignment="1">
      <alignment vertical="top"/>
    </xf>
    <xf numFmtId="0" fontId="49" fillId="0" borderId="14" xfId="0" applyFont="1" applyFill="1" applyBorder="1" applyAlignment="1">
      <alignment vertical="top"/>
    </xf>
    <xf numFmtId="0" fontId="0" fillId="0" borderId="14" xfId="0" applyFont="1" applyFill="1" applyBorder="1" applyAlignment="1">
      <alignment vertical="center"/>
    </xf>
    <xf numFmtId="0" fontId="49" fillId="0" borderId="14" xfId="0" applyFont="1" applyFill="1" applyBorder="1" applyAlignment="1">
      <alignment vertical="center"/>
    </xf>
    <xf numFmtId="0" fontId="14" fillId="0" borderId="14" xfId="0" applyFont="1" applyFill="1" applyBorder="1" applyAlignment="1">
      <alignment vertical="center"/>
    </xf>
    <xf numFmtId="0" fontId="46" fillId="0" borderId="14" xfId="0" applyFont="1" applyFill="1" applyBorder="1" applyAlignment="1">
      <alignment horizontal="center" vertical="top" wrapText="1"/>
    </xf>
    <xf numFmtId="0" fontId="53" fillId="0" borderId="14" xfId="0" applyFont="1" applyFill="1" applyBorder="1" applyAlignment="1">
      <alignment horizontal="center" vertical="top"/>
    </xf>
    <xf numFmtId="0" fontId="46" fillId="0" borderId="14" xfId="0" applyFont="1" applyFill="1" applyBorder="1" applyAlignment="1">
      <alignment horizontal="center" vertical="top"/>
    </xf>
    <xf numFmtId="0" fontId="47" fillId="0" borderId="14" xfId="0" applyFont="1" applyFill="1" applyBorder="1" applyAlignment="1">
      <alignment horizontal="center" vertical="top"/>
    </xf>
    <xf numFmtId="0" fontId="45" fillId="36" borderId="15" xfId="0" applyFont="1" applyFill="1" applyBorder="1" applyAlignment="1">
      <alignment horizontal="center" vertical="center"/>
    </xf>
    <xf numFmtId="0" fontId="42" fillId="49" borderId="14" xfId="0" applyFont="1" applyFill="1" applyBorder="1" applyAlignment="1">
      <alignment horizontal="center" vertical="center" wrapText="1"/>
    </xf>
    <xf numFmtId="0" fontId="45" fillId="46" borderId="15" xfId="0" applyFont="1" applyFill="1" applyBorder="1" applyAlignment="1">
      <alignment horizontal="center" vertical="center" wrapText="1"/>
    </xf>
    <xf numFmtId="0" fontId="45" fillId="38" borderId="15" xfId="0" applyFont="1" applyFill="1" applyBorder="1" applyAlignment="1">
      <alignment horizontal="center" vertical="center" wrapText="1"/>
    </xf>
    <xf numFmtId="0" fontId="42" fillId="48" borderId="14" xfId="0" applyFont="1" applyFill="1" applyBorder="1" applyAlignment="1">
      <alignment horizontal="center" vertical="center" wrapText="1"/>
    </xf>
    <xf numFmtId="0" fontId="42" fillId="47" borderId="14" xfId="0" applyFont="1" applyFill="1" applyBorder="1" applyAlignment="1">
      <alignment horizontal="center" vertical="center" wrapText="1"/>
    </xf>
    <xf numFmtId="0" fontId="34" fillId="0" borderId="22" xfId="0" applyFont="1" applyFill="1" applyBorder="1" applyAlignment="1">
      <alignment horizontal="center" vertical="center"/>
    </xf>
    <xf numFmtId="0" fontId="20" fillId="0" borderId="10" xfId="0" applyFont="1" applyFill="1" applyBorder="1" applyAlignment="1">
      <alignment horizontal="left" vertical="center"/>
    </xf>
    <xf numFmtId="0" fontId="51" fillId="0" borderId="10" xfId="0" applyFont="1" applyFill="1" applyBorder="1" applyAlignment="1">
      <alignment horizontal="left" vertical="center"/>
    </xf>
    <xf numFmtId="0" fontId="55" fillId="0" borderId="10" xfId="0" applyFont="1" applyFill="1" applyBorder="1" applyAlignment="1">
      <alignment horizontal="left" vertical="center"/>
    </xf>
    <xf numFmtId="0" fontId="34" fillId="0" borderId="24" xfId="0" applyFont="1" applyFill="1" applyBorder="1" applyAlignment="1">
      <alignment horizontal="center" vertical="center"/>
    </xf>
    <xf numFmtId="0" fontId="70" fillId="0" borderId="22" xfId="0" applyFont="1" applyFill="1" applyBorder="1" applyAlignment="1">
      <alignment horizontal="center" vertical="center"/>
    </xf>
    <xf numFmtId="0" fontId="70" fillId="0" borderId="24" xfId="0" applyFont="1" applyFill="1" applyBorder="1" applyAlignment="1">
      <alignment horizontal="center" vertical="center"/>
    </xf>
    <xf numFmtId="0" fontId="32" fillId="0" borderId="16" xfId="0" applyFont="1" applyFill="1" applyBorder="1" applyAlignment="1">
      <alignment vertical="top"/>
    </xf>
    <xf numFmtId="0" fontId="16" fillId="0" borderId="18" xfId="0" applyFont="1" applyFill="1" applyBorder="1" applyAlignment="1">
      <alignment horizontal="left" vertical="center"/>
    </xf>
    <xf numFmtId="0" fontId="70" fillId="0" borderId="23" xfId="0" applyFont="1" applyFill="1" applyBorder="1" applyAlignment="1">
      <alignment horizontal="center" vertical="center"/>
    </xf>
    <xf numFmtId="0" fontId="70" fillId="0" borderId="25" xfId="0" applyFont="1" applyFill="1" applyBorder="1" applyAlignment="1">
      <alignment horizontal="center" vertical="center"/>
    </xf>
    <xf numFmtId="0" fontId="55" fillId="0" borderId="11" xfId="0" applyFont="1" applyFill="1" applyBorder="1" applyAlignment="1">
      <alignment horizontal="left" vertical="center"/>
    </xf>
    <xf numFmtId="0" fontId="51" fillId="0" borderId="11" xfId="0" applyFont="1" applyFill="1" applyBorder="1" applyAlignment="1">
      <alignment horizontal="left" vertical="center"/>
    </xf>
    <xf numFmtId="0" fontId="0" fillId="0" borderId="15" xfId="0" applyFill="1" applyBorder="1"/>
    <xf numFmtId="0" fontId="22" fillId="0" borderId="15" xfId="0" applyFont="1" applyFill="1" applyBorder="1" applyAlignment="1">
      <alignment horizontal="center"/>
    </xf>
    <xf numFmtId="0" fontId="32" fillId="0" borderId="0" xfId="42"/>
    <xf numFmtId="0" fontId="37" fillId="0" borderId="0" xfId="42" applyFont="1"/>
    <xf numFmtId="0" fontId="26" fillId="0" borderId="0" xfId="42" applyFont="1"/>
    <xf numFmtId="0" fontId="29" fillId="0" borderId="0" xfId="42" applyFont="1"/>
    <xf numFmtId="0" fontId="63" fillId="0" borderId="0" xfId="42" applyFont="1" applyAlignment="1">
      <alignment vertical="top" wrapText="1"/>
    </xf>
    <xf numFmtId="0" fontId="34" fillId="0" borderId="0" xfId="42" applyFont="1" applyAlignment="1">
      <alignment horizontal="center"/>
    </xf>
    <xf numFmtId="0" fontId="34" fillId="0" borderId="0" xfId="42" applyFont="1"/>
    <xf numFmtId="0" fontId="32" fillId="0" borderId="0" xfId="42" applyAlignment="1">
      <alignment horizontal="center"/>
    </xf>
    <xf numFmtId="0" fontId="62" fillId="0" borderId="0" xfId="42" applyFont="1"/>
    <xf numFmtId="0" fontId="63" fillId="0" borderId="0" xfId="42" applyFont="1" applyAlignment="1">
      <alignment wrapText="1"/>
    </xf>
    <xf numFmtId="0" fontId="32" fillId="0" borderId="16" xfId="42" applyBorder="1" applyAlignment="1">
      <alignment vertical="center"/>
    </xf>
    <xf numFmtId="0" fontId="61" fillId="0" borderId="16" xfId="42" applyFont="1" applyBorder="1" applyAlignment="1">
      <alignment horizontal="left" vertical="center"/>
    </xf>
    <xf numFmtId="0" fontId="32" fillId="0" borderId="16" xfId="42" applyBorder="1" applyAlignment="1">
      <alignment horizontal="left" vertical="center"/>
    </xf>
    <xf numFmtId="0" fontId="37" fillId="0" borderId="16" xfId="42" applyFont="1" applyBorder="1" applyAlignment="1">
      <alignment vertical="center"/>
    </xf>
    <xf numFmtId="0" fontId="32" fillId="0" borderId="16" xfId="42" applyBorder="1" applyAlignment="1">
      <alignment horizontal="center" vertical="center"/>
    </xf>
    <xf numFmtId="0" fontId="37" fillId="0" borderId="16" xfId="42" applyFont="1" applyBorder="1" applyAlignment="1">
      <alignment horizontal="center" vertical="center"/>
    </xf>
    <xf numFmtId="0" fontId="37" fillId="50" borderId="16" xfId="42" applyFont="1" applyFill="1" applyBorder="1" applyAlignment="1">
      <alignment horizontal="center" vertical="center"/>
    </xf>
    <xf numFmtId="0" fontId="1" fillId="0" borderId="16" xfId="44" applyBorder="1" applyAlignment="1">
      <alignment horizontal="left" vertical="center"/>
    </xf>
    <xf numFmtId="0" fontId="1" fillId="0" borderId="16" xfId="42" applyFont="1" applyBorder="1" applyAlignment="1">
      <alignment vertical="center"/>
    </xf>
    <xf numFmtId="0" fontId="47" fillId="0" borderId="16" xfId="42" applyFont="1" applyBorder="1" applyAlignment="1">
      <alignment horizontal="center" vertical="center"/>
    </xf>
    <xf numFmtId="0" fontId="37" fillId="51" borderId="16" xfId="42" applyFont="1" applyFill="1" applyBorder="1" applyAlignment="1">
      <alignment vertical="center"/>
    </xf>
    <xf numFmtId="0" fontId="32" fillId="51" borderId="16" xfId="42" applyFill="1" applyBorder="1" applyAlignment="1">
      <alignment vertical="center"/>
    </xf>
    <xf numFmtId="0" fontId="37" fillId="51" borderId="16" xfId="42" applyFont="1" applyFill="1" applyBorder="1" applyAlignment="1">
      <alignment horizontal="center" vertical="center"/>
    </xf>
    <xf numFmtId="0" fontId="32" fillId="51" borderId="16" xfId="42" applyFill="1" applyBorder="1" applyAlignment="1">
      <alignment horizontal="center" vertical="center"/>
    </xf>
    <xf numFmtId="0" fontId="32" fillId="0" borderId="16" xfId="42" applyBorder="1" applyAlignment="1">
      <alignment vertical="center" wrapText="1"/>
    </xf>
    <xf numFmtId="0" fontId="43" fillId="0" borderId="16" xfId="42" applyFont="1" applyBorder="1" applyAlignment="1">
      <alignment horizontal="center" wrapText="1"/>
    </xf>
    <xf numFmtId="0" fontId="71" fillId="0" borderId="17" xfId="42" applyFont="1" applyBorder="1" applyAlignment="1">
      <alignment horizontal="left"/>
    </xf>
    <xf numFmtId="0" fontId="37" fillId="0" borderId="16" xfId="42" applyFont="1" applyBorder="1" applyAlignment="1">
      <alignment horizontal="left"/>
    </xf>
    <xf numFmtId="0" fontId="34" fillId="0" borderId="33" xfId="42" applyFont="1" applyBorder="1" applyAlignment="1" applyProtection="1">
      <alignment horizontal="left" wrapText="1"/>
      <protection locked="0"/>
    </xf>
    <xf numFmtId="0" fontId="37" fillId="0" borderId="16" xfId="42" applyFont="1" applyBorder="1" applyAlignment="1" applyProtection="1">
      <alignment wrapText="1"/>
      <protection locked="0"/>
    </xf>
    <xf numFmtId="0" fontId="34" fillId="0" borderId="17" xfId="42" applyFont="1" applyBorder="1" applyAlignment="1" applyProtection="1">
      <alignment horizontal="center" wrapText="1"/>
      <protection locked="0"/>
    </xf>
    <xf numFmtId="0" fontId="71" fillId="0" borderId="33" xfId="42" applyFont="1" applyBorder="1" applyAlignment="1" applyProtection="1">
      <alignment wrapText="1"/>
      <protection locked="0"/>
    </xf>
    <xf numFmtId="0" fontId="37" fillId="0" borderId="16" xfId="42" applyFont="1" applyBorder="1" applyAlignment="1">
      <alignment horizontal="left" wrapText="1"/>
    </xf>
    <xf numFmtId="0" fontId="57" fillId="42" borderId="16" xfId="42" applyFont="1" applyFill="1" applyBorder="1" applyAlignment="1" applyProtection="1">
      <alignment horizontal="center" wrapText="1"/>
      <protection locked="0"/>
    </xf>
    <xf numFmtId="0" fontId="57" fillId="0" borderId="16" xfId="42" applyFont="1" applyBorder="1" applyAlignment="1" applyProtection="1">
      <alignment horizontal="center" wrapText="1"/>
      <protection locked="0"/>
    </xf>
    <xf numFmtId="0" fontId="38" fillId="0" borderId="16" xfId="42" applyFont="1" applyBorder="1" applyAlignment="1" applyProtection="1">
      <alignment wrapText="1"/>
      <protection locked="0"/>
    </xf>
    <xf numFmtId="0" fontId="57" fillId="0" borderId="16" xfId="42" applyFont="1" applyBorder="1" applyAlignment="1" applyProtection="1">
      <alignment horizontal="left" vertical="top"/>
      <protection locked="0"/>
    </xf>
    <xf numFmtId="0" fontId="62" fillId="0" borderId="17" xfId="42" applyFont="1" applyBorder="1" applyAlignment="1" applyProtection="1">
      <alignment horizontal="left" vertical="top"/>
      <protection locked="0"/>
    </xf>
    <xf numFmtId="0" fontId="34" fillId="0" borderId="16" xfId="42" applyFont="1" applyBorder="1" applyAlignment="1" applyProtection="1">
      <alignment horizontal="left" vertical="top"/>
      <protection locked="0"/>
    </xf>
    <xf numFmtId="0" fontId="63" fillId="0" borderId="33" xfId="42" applyFont="1" applyBorder="1" applyAlignment="1" applyProtection="1">
      <alignment horizontal="left"/>
      <protection locked="0"/>
    </xf>
    <xf numFmtId="0" fontId="26" fillId="0" borderId="16" xfId="42" applyFont="1" applyBorder="1" applyAlignment="1" applyProtection="1">
      <alignment horizontal="center" textRotation="90" wrapText="1"/>
      <protection locked="0"/>
    </xf>
    <xf numFmtId="0" fontId="32" fillId="0" borderId="0" xfId="42" applyProtection="1">
      <protection locked="0"/>
    </xf>
    <xf numFmtId="0" fontId="26" fillId="0" borderId="0" xfId="42" applyFont="1" applyProtection="1">
      <protection locked="0"/>
    </xf>
    <xf numFmtId="0" fontId="34" fillId="0" borderId="0" xfId="42" applyFont="1" applyAlignment="1" applyProtection="1">
      <alignment horizontal="center" textRotation="90" wrapText="1"/>
      <protection locked="0"/>
    </xf>
    <xf numFmtId="0" fontId="71" fillId="0" borderId="0" xfId="42" applyFont="1" applyAlignment="1" applyProtection="1">
      <alignment vertical="center" wrapText="1"/>
      <protection locked="0"/>
    </xf>
    <xf numFmtId="0" fontId="32" fillId="0" borderId="0" xfId="42" applyAlignment="1" applyProtection="1">
      <alignment horizontal="left" vertical="top"/>
      <protection locked="0"/>
    </xf>
    <xf numFmtId="0" fontId="37" fillId="0" borderId="16" xfId="42" applyFont="1" applyBorder="1" applyProtection="1">
      <protection locked="0"/>
    </xf>
    <xf numFmtId="0" fontId="37" fillId="36" borderId="16" xfId="42" applyFont="1" applyFill="1" applyBorder="1" applyAlignment="1">
      <alignment horizontal="center" vertical="center"/>
    </xf>
    <xf numFmtId="0" fontId="61" fillId="36" borderId="16" xfId="42" applyFont="1" applyFill="1" applyBorder="1" applyAlignment="1">
      <alignment vertical="center"/>
    </xf>
    <xf numFmtId="0" fontId="34" fillId="36" borderId="0" xfId="42" applyFont="1" applyFill="1" applyAlignment="1">
      <alignment horizontal="center"/>
    </xf>
    <xf numFmtId="0" fontId="32" fillId="36" borderId="0" xfId="42" applyFill="1"/>
    <xf numFmtId="0" fontId="61" fillId="37" borderId="16" xfId="42" applyFont="1" applyFill="1" applyBorder="1" applyAlignment="1">
      <alignment vertical="center"/>
    </xf>
    <xf numFmtId="0" fontId="37" fillId="37" borderId="16" xfId="42" applyFont="1" applyFill="1" applyBorder="1" applyAlignment="1">
      <alignment horizontal="center" vertical="center"/>
    </xf>
    <xf numFmtId="0" fontId="29" fillId="37" borderId="0" xfId="42" applyFont="1" applyFill="1" applyAlignment="1">
      <alignment horizontal="center"/>
    </xf>
    <xf numFmtId="0" fontId="32" fillId="37" borderId="0" xfId="42" applyFill="1"/>
    <xf numFmtId="0" fontId="61" fillId="38" borderId="16" xfId="42" applyFont="1" applyFill="1" applyBorder="1" applyAlignment="1">
      <alignment vertical="center"/>
    </xf>
    <xf numFmtId="0" fontId="37" fillId="38" borderId="16" xfId="42" applyFont="1" applyFill="1" applyBorder="1" applyAlignment="1">
      <alignment horizontal="center" vertical="center"/>
    </xf>
    <xf numFmtId="0" fontId="29" fillId="38" borderId="0" xfId="42" applyFont="1" applyFill="1" applyAlignment="1">
      <alignment horizontal="center"/>
    </xf>
    <xf numFmtId="0" fontId="32" fillId="38" borderId="0" xfId="42" applyFill="1"/>
    <xf numFmtId="0" fontId="37" fillId="0" borderId="16" xfId="42" applyFont="1" applyFill="1" applyBorder="1" applyAlignment="1">
      <alignment horizontal="center" vertical="center"/>
    </xf>
    <xf numFmtId="0" fontId="32" fillId="0" borderId="0" xfId="42" applyFill="1"/>
    <xf numFmtId="0" fontId="37" fillId="53" borderId="16" xfId="42" applyFont="1" applyFill="1" applyBorder="1" applyAlignment="1">
      <alignment horizontal="center" vertical="center"/>
    </xf>
    <xf numFmtId="0" fontId="51" fillId="0" borderId="19" xfId="0" applyFont="1" applyFill="1" applyBorder="1" applyAlignment="1">
      <alignment horizontal="left" vertical="center"/>
    </xf>
    <xf numFmtId="0" fontId="51" fillId="0" borderId="21" xfId="0" applyFont="1" applyFill="1" applyBorder="1" applyAlignment="1">
      <alignment horizontal="left" vertical="center"/>
    </xf>
    <xf numFmtId="0" fontId="61" fillId="0" borderId="16" xfId="42" applyFont="1" applyFill="1" applyBorder="1" applyAlignment="1">
      <alignment vertical="center"/>
    </xf>
    <xf numFmtId="0" fontId="49" fillId="0" borderId="15" xfId="0" applyFont="1" applyBorder="1" applyAlignment="1">
      <alignment horizontal="center" vertical="center"/>
    </xf>
    <xf numFmtId="0" fontId="0" fillId="36" borderId="15" xfId="0" applyFill="1" applyBorder="1" applyAlignment="1">
      <alignment horizontal="center" vertical="center"/>
    </xf>
    <xf numFmtId="0" fontId="0" fillId="46" borderId="15" xfId="0" applyFill="1" applyBorder="1" applyAlignment="1">
      <alignment horizontal="center" vertical="center"/>
    </xf>
    <xf numFmtId="0" fontId="0" fillId="38" borderId="15" xfId="0" applyFill="1" applyBorder="1" applyAlignment="1">
      <alignment horizontal="center" vertical="center"/>
    </xf>
    <xf numFmtId="0" fontId="0" fillId="0" borderId="15" xfId="0" applyBorder="1" applyAlignment="1">
      <alignment horizontal="left" vertical="center"/>
    </xf>
    <xf numFmtId="0" fontId="51" fillId="0" borderId="16" xfId="0" applyFont="1" applyBorder="1"/>
    <xf numFmtId="0" fontId="21" fillId="36" borderId="16" xfId="0" applyFont="1" applyFill="1" applyBorder="1" applyAlignment="1">
      <alignment wrapText="1"/>
    </xf>
    <xf numFmtId="0" fontId="21" fillId="37" borderId="16" xfId="0" applyFont="1" applyFill="1" applyBorder="1" applyAlignment="1">
      <alignment wrapText="1"/>
    </xf>
    <xf numFmtId="0" fontId="21" fillId="54" borderId="16" xfId="0" applyFont="1" applyFill="1" applyBorder="1" applyAlignment="1">
      <alignment wrapText="1"/>
    </xf>
    <xf numFmtId="0" fontId="56" fillId="0" borderId="16" xfId="0" applyFont="1" applyBorder="1" applyAlignment="1">
      <alignment horizontal="center" wrapText="1"/>
    </xf>
    <xf numFmtId="0" fontId="21" fillId="0" borderId="16" xfId="0" applyFont="1" applyBorder="1" applyAlignment="1">
      <alignment horizontal="center" vertical="center"/>
    </xf>
    <xf numFmtId="0" fontId="56" fillId="0" borderId="16" xfId="0" applyFont="1" applyBorder="1" applyAlignment="1">
      <alignment horizontal="center" vertical="center" wrapText="1"/>
    </xf>
    <xf numFmtId="0" fontId="24" fillId="0" borderId="16" xfId="0" applyFont="1" applyBorder="1"/>
    <xf numFmtId="0" fontId="19" fillId="0" borderId="16" xfId="0" applyFont="1" applyBorder="1" applyAlignment="1">
      <alignment horizontal="center" vertical="center" wrapText="1"/>
    </xf>
    <xf numFmtId="0" fontId="49" fillId="0" borderId="14" xfId="0" applyFont="1" applyBorder="1" applyAlignment="1">
      <alignment horizontal="center" wrapText="1"/>
    </xf>
    <xf numFmtId="0" fontId="0" fillId="36" borderId="14" xfId="0" applyFill="1" applyBorder="1" applyAlignment="1">
      <alignment horizontal="center" vertical="center" wrapText="1"/>
    </xf>
    <xf numFmtId="0" fontId="0" fillId="46" borderId="14" xfId="0" applyFill="1" applyBorder="1" applyAlignment="1">
      <alignment horizontal="center" vertical="center" wrapText="1"/>
    </xf>
    <xf numFmtId="0" fontId="0" fillId="38" borderId="14" xfId="0" applyFill="1" applyBorder="1" applyAlignment="1">
      <alignment horizontal="center" vertical="center" wrapText="1"/>
    </xf>
    <xf numFmtId="0" fontId="21" fillId="0" borderId="16" xfId="0" applyFont="1" applyBorder="1"/>
    <xf numFmtId="0" fontId="0" fillId="38" borderId="16" xfId="0" applyFill="1" applyBorder="1"/>
    <xf numFmtId="0" fontId="18" fillId="0" borderId="10" xfId="0" applyFont="1" applyBorder="1" applyAlignment="1">
      <alignment horizontal="center" wrapText="1"/>
    </xf>
    <xf numFmtId="0" fontId="19" fillId="0" borderId="10" xfId="0" applyFont="1" applyBorder="1" applyAlignment="1">
      <alignment horizontal="center" wrapText="1"/>
    </xf>
    <xf numFmtId="0" fontId="52" fillId="0" borderId="10" xfId="0" applyFont="1" applyBorder="1" applyAlignment="1">
      <alignment horizontal="center" wrapText="1"/>
    </xf>
    <xf numFmtId="0" fontId="60" fillId="0" borderId="16" xfId="42" applyFont="1" applyBorder="1" applyAlignment="1">
      <alignment horizontal="left" vertical="center"/>
    </xf>
    <xf numFmtId="0" fontId="77" fillId="0" borderId="16" xfId="42" applyFont="1" applyBorder="1" applyAlignment="1">
      <alignment horizontal="left" vertical="center"/>
    </xf>
    <xf numFmtId="0" fontId="49" fillId="0" borderId="10" xfId="0" applyFont="1" applyBorder="1" applyAlignment="1">
      <alignment horizontal="center" wrapText="1"/>
    </xf>
    <xf numFmtId="0" fontId="78" fillId="0" borderId="10" xfId="0" applyFont="1" applyBorder="1" applyAlignment="1">
      <alignment horizontal="center" wrapText="1"/>
    </xf>
    <xf numFmtId="0" fontId="51" fillId="0" borderId="10" xfId="0" applyFont="1" applyBorder="1" applyAlignment="1">
      <alignment horizontal="center" wrapText="1"/>
    </xf>
    <xf numFmtId="0" fontId="79" fillId="0" borderId="10" xfId="0" applyFont="1" applyBorder="1" applyAlignment="1">
      <alignment horizontal="center" wrapText="1"/>
    </xf>
    <xf numFmtId="0" fontId="78" fillId="45" borderId="16" xfId="0" applyFont="1" applyFill="1" applyBorder="1" applyAlignment="1">
      <alignment horizontal="center" vertical="center" wrapText="1"/>
    </xf>
    <xf numFmtId="0" fontId="58" fillId="45" borderId="16" xfId="0" applyFont="1" applyFill="1" applyBorder="1" applyAlignment="1">
      <alignment horizontal="center" vertical="center" wrapText="1"/>
    </xf>
    <xf numFmtId="0" fontId="47" fillId="0" borderId="16" xfId="42" applyFont="1" applyBorder="1" applyAlignment="1">
      <alignment horizontal="left" vertical="center"/>
    </xf>
    <xf numFmtId="0" fontId="80" fillId="0" borderId="16" xfId="42" applyFont="1" applyBorder="1" applyAlignment="1">
      <alignment horizontal="left" vertical="center"/>
    </xf>
    <xf numFmtId="0" fontId="81" fillId="0" borderId="10" xfId="0" applyFont="1" applyBorder="1" applyAlignment="1">
      <alignment horizontal="center" wrapText="1"/>
    </xf>
    <xf numFmtId="0" fontId="82" fillId="0" borderId="10" xfId="0" applyFont="1" applyBorder="1" applyAlignment="1">
      <alignment horizontal="center" wrapText="1"/>
    </xf>
    <xf numFmtId="0" fontId="85" fillId="33" borderId="16" xfId="0" applyFont="1" applyFill="1" applyBorder="1" applyAlignment="1">
      <alignment horizontal="center" vertical="center" wrapText="1"/>
    </xf>
    <xf numFmtId="0" fontId="85" fillId="0" borderId="16" xfId="0" applyFont="1" applyFill="1" applyBorder="1" applyAlignment="1">
      <alignment horizontal="center" vertical="center" wrapText="1"/>
    </xf>
    <xf numFmtId="0" fontId="58" fillId="0" borderId="16" xfId="0" applyFont="1" applyFill="1" applyBorder="1"/>
    <xf numFmtId="0" fontId="86" fillId="0" borderId="16" xfId="42" applyFont="1" applyBorder="1" applyAlignment="1">
      <alignment horizontal="center" vertical="center"/>
    </xf>
    <xf numFmtId="0" fontId="87" fillId="0" borderId="14" xfId="0" applyFont="1" applyFill="1" applyBorder="1" applyAlignment="1">
      <alignment vertical="center" wrapText="1"/>
    </xf>
    <xf numFmtId="0" fontId="63" fillId="0" borderId="16" xfId="42" applyFont="1" applyBorder="1" applyAlignment="1">
      <alignment vertical="center" wrapText="1"/>
    </xf>
    <xf numFmtId="0" fontId="0" fillId="0" borderId="16" xfId="0" applyFont="1" applyFill="1" applyBorder="1" applyAlignment="1">
      <alignment horizontal="center"/>
    </xf>
    <xf numFmtId="0" fontId="0" fillId="46" borderId="16" xfId="0" applyFill="1" applyBorder="1"/>
    <xf numFmtId="0" fontId="37" fillId="0" borderId="22" xfId="42" applyFont="1" applyFill="1" applyBorder="1" applyAlignment="1">
      <alignment horizontal="center" vertical="center"/>
    </xf>
    <xf numFmtId="0" fontId="61" fillId="0" borderId="22" xfId="42" applyFont="1" applyFill="1" applyBorder="1" applyAlignment="1">
      <alignment vertical="center"/>
    </xf>
    <xf numFmtId="0" fontId="37" fillId="0" borderId="15" xfId="42" applyFont="1" applyFill="1" applyBorder="1" applyAlignment="1">
      <alignment horizontal="center" vertical="center"/>
    </xf>
    <xf numFmtId="0" fontId="61" fillId="0" borderId="15" xfId="42" applyFont="1" applyFill="1" applyBorder="1" applyAlignment="1">
      <alignment vertical="center"/>
    </xf>
    <xf numFmtId="0" fontId="37" fillId="0" borderId="24" xfId="42" applyFont="1" applyFill="1" applyBorder="1" applyAlignment="1">
      <alignment horizontal="center" vertical="center"/>
    </xf>
    <xf numFmtId="0" fontId="61" fillId="0" borderId="24" xfId="42" applyFont="1" applyFill="1" applyBorder="1" applyAlignment="1">
      <alignment vertical="center"/>
    </xf>
    <xf numFmtId="0" fontId="0" fillId="0" borderId="24" xfId="0" applyFont="1" applyFill="1" applyBorder="1" applyAlignment="1">
      <alignment vertical="top"/>
    </xf>
    <xf numFmtId="0" fontId="32" fillId="0" borderId="17" xfId="42" applyBorder="1" applyAlignment="1">
      <alignment horizontal="left" vertical="center"/>
    </xf>
    <xf numFmtId="0" fontId="32" fillId="0" borderId="10" xfId="42" applyBorder="1" applyAlignment="1">
      <alignment vertical="center"/>
    </xf>
    <xf numFmtId="0" fontId="1" fillId="0" borderId="10" xfId="42" applyFont="1" applyBorder="1" applyAlignment="1">
      <alignment vertical="center"/>
    </xf>
    <xf numFmtId="0" fontId="32" fillId="0" borderId="19" xfId="42" applyBorder="1" applyAlignment="1">
      <alignment vertical="center"/>
    </xf>
    <xf numFmtId="0" fontId="18" fillId="0" borderId="16" xfId="0" applyFont="1" applyBorder="1" applyAlignment="1">
      <alignment horizontal="center" wrapText="1"/>
    </xf>
    <xf numFmtId="0" fontId="52" fillId="0" borderId="16" xfId="0" applyFont="1" applyBorder="1" applyAlignment="1">
      <alignment horizontal="center" wrapText="1"/>
    </xf>
    <xf numFmtId="0" fontId="81" fillId="0" borderId="16" xfId="0" applyFont="1" applyBorder="1" applyAlignment="1">
      <alignment horizontal="center" wrapText="1"/>
    </xf>
    <xf numFmtId="0" fontId="51" fillId="0" borderId="16" xfId="0" applyFont="1" applyBorder="1" applyAlignment="1">
      <alignment horizontal="center" wrapText="1"/>
    </xf>
    <xf numFmtId="0" fontId="19" fillId="0" borderId="16" xfId="0" applyFont="1" applyBorder="1" applyAlignment="1">
      <alignment horizontal="center" wrapText="1"/>
    </xf>
    <xf numFmtId="0" fontId="49" fillId="0" borderId="16" xfId="0" applyFont="1" applyBorder="1" applyAlignment="1">
      <alignment horizontal="center" wrapText="1"/>
    </xf>
    <xf numFmtId="0" fontId="78" fillId="0" borderId="16" xfId="0" applyFont="1" applyBorder="1" applyAlignment="1">
      <alignment horizontal="center" wrapText="1"/>
    </xf>
    <xf numFmtId="0" fontId="79" fillId="0" borderId="16" xfId="0" applyFont="1" applyBorder="1" applyAlignment="1">
      <alignment horizontal="center" wrapText="1"/>
    </xf>
    <xf numFmtId="0" fontId="81" fillId="45" borderId="16" xfId="0" applyFont="1" applyFill="1" applyBorder="1" applyAlignment="1">
      <alignment horizontal="center" vertical="center" wrapText="1"/>
    </xf>
    <xf numFmtId="0" fontId="81" fillId="0" borderId="16" xfId="0" applyFont="1" applyFill="1" applyBorder="1"/>
    <xf numFmtId="0" fontId="38" fillId="0" borderId="16" xfId="42" applyFont="1" applyBorder="1" applyAlignment="1">
      <alignment vertical="center"/>
    </xf>
    <xf numFmtId="0" fontId="38" fillId="0" borderId="19" xfId="42" applyFont="1" applyBorder="1" applyAlignment="1">
      <alignment vertical="center"/>
    </xf>
    <xf numFmtId="0" fontId="52" fillId="0" borderId="19" xfId="0" applyFont="1" applyFill="1" applyBorder="1" applyAlignment="1">
      <alignment horizontal="left" vertical="center" wrapText="1"/>
    </xf>
    <xf numFmtId="0" fontId="18" fillId="0" borderId="16" xfId="0" applyFont="1" applyBorder="1"/>
    <xf numFmtId="0" fontId="52" fillId="0" borderId="21" xfId="0" applyFont="1" applyFill="1" applyBorder="1" applyAlignment="1">
      <alignment horizontal="left" vertical="center" wrapText="1"/>
    </xf>
    <xf numFmtId="0" fontId="52" fillId="0" borderId="16" xfId="0" applyFont="1" applyFill="1" applyBorder="1"/>
    <xf numFmtId="0" fontId="51" fillId="33" borderId="16" xfId="0" applyFont="1" applyFill="1" applyBorder="1" applyAlignment="1">
      <alignment horizontal="center" vertical="center" wrapText="1"/>
    </xf>
    <xf numFmtId="0" fontId="51" fillId="0" borderId="16" xfId="0" applyFont="1" applyBorder="1" applyAlignment="1">
      <alignment horizontal="center" vertical="center" wrapText="1"/>
    </xf>
    <xf numFmtId="0" fontId="34" fillId="55" borderId="17" xfId="42" applyFont="1" applyFill="1" applyBorder="1" applyAlignment="1" applyProtection="1">
      <alignment vertical="center" wrapText="1"/>
      <protection locked="0"/>
    </xf>
    <xf numFmtId="0" fontId="34" fillId="55" borderId="16" xfId="42" applyFont="1" applyFill="1" applyBorder="1" applyAlignment="1" applyProtection="1">
      <alignment vertical="center" wrapText="1"/>
      <protection locked="0"/>
    </xf>
    <xf numFmtId="0" fontId="38" fillId="55" borderId="16" xfId="42" applyFont="1" applyFill="1" applyBorder="1" applyAlignment="1" applyProtection="1">
      <alignment vertical="center" wrapText="1"/>
      <protection locked="0"/>
    </xf>
    <xf numFmtId="0" fontId="56" fillId="49" borderId="16" xfId="0" applyFont="1" applyFill="1" applyBorder="1" applyAlignment="1">
      <alignment horizontal="center" wrapText="1"/>
    </xf>
    <xf numFmtId="0" fontId="56" fillId="49" borderId="16" xfId="0" applyFont="1" applyFill="1" applyBorder="1" applyAlignment="1">
      <alignment horizontal="center" vertical="center" wrapText="1"/>
    </xf>
    <xf numFmtId="0" fontId="16" fillId="49" borderId="16" xfId="0" applyFont="1" applyFill="1" applyBorder="1" applyAlignment="1">
      <alignment horizontal="center" vertical="center" wrapText="1"/>
    </xf>
    <xf numFmtId="0" fontId="18" fillId="49" borderId="10" xfId="0" applyFont="1" applyFill="1" applyBorder="1" applyAlignment="1">
      <alignment horizontal="center" wrapText="1"/>
    </xf>
    <xf numFmtId="0" fontId="49" fillId="49" borderId="10" xfId="0" applyFont="1" applyFill="1" applyBorder="1" applyAlignment="1">
      <alignment horizontal="center" wrapText="1"/>
    </xf>
    <xf numFmtId="0" fontId="52" fillId="49" borderId="10" xfId="0" applyFont="1" applyFill="1" applyBorder="1" applyAlignment="1">
      <alignment horizontal="center" wrapText="1"/>
    </xf>
    <xf numFmtId="0" fontId="51" fillId="49" borderId="10" xfId="0" applyFont="1" applyFill="1" applyBorder="1" applyAlignment="1">
      <alignment horizontal="center" wrapText="1"/>
    </xf>
    <xf numFmtId="0" fontId="18" fillId="49" borderId="16" xfId="0" applyFont="1" applyFill="1" applyBorder="1" applyAlignment="1">
      <alignment horizontal="center" wrapText="1"/>
    </xf>
    <xf numFmtId="0" fontId="52" fillId="49" borderId="16" xfId="0" applyFont="1" applyFill="1" applyBorder="1" applyAlignment="1">
      <alignment horizontal="center" wrapText="1"/>
    </xf>
    <xf numFmtId="0" fontId="0" fillId="49" borderId="16" xfId="0" applyFont="1" applyFill="1" applyBorder="1"/>
    <xf numFmtId="0" fontId="57" fillId="49" borderId="16" xfId="0" applyFont="1" applyFill="1" applyBorder="1" applyAlignment="1" applyProtection="1">
      <alignment horizontal="center" wrapText="1"/>
      <protection locked="0"/>
    </xf>
    <xf numFmtId="0" fontId="81" fillId="49" borderId="16" xfId="0" applyFont="1" applyFill="1" applyBorder="1" applyAlignment="1">
      <alignment horizontal="center" wrapText="1"/>
    </xf>
    <xf numFmtId="0" fontId="51" fillId="49" borderId="16" xfId="0" applyFont="1" applyFill="1" applyBorder="1" applyAlignment="1">
      <alignment horizontal="center" wrapText="1"/>
    </xf>
    <xf numFmtId="0" fontId="51" fillId="49" borderId="16" xfId="0" applyFont="1" applyFill="1" applyBorder="1" applyAlignment="1">
      <alignment horizontal="center" vertical="center" wrapText="1"/>
    </xf>
    <xf numFmtId="0" fontId="49" fillId="49" borderId="16" xfId="0" applyFont="1" applyFill="1" applyBorder="1" applyAlignment="1">
      <alignment horizontal="center" wrapText="1"/>
    </xf>
    <xf numFmtId="0" fontId="58" fillId="33" borderId="16" xfId="0" applyFont="1" applyFill="1" applyBorder="1" applyAlignment="1">
      <alignment horizontal="center" vertical="center" wrapText="1"/>
    </xf>
    <xf numFmtId="0" fontId="58" fillId="0" borderId="16" xfId="0" applyFont="1" applyFill="1" applyBorder="1" applyAlignment="1">
      <alignment horizontal="center" vertical="center" wrapText="1"/>
    </xf>
    <xf numFmtId="0" fontId="34" fillId="36" borderId="16" xfId="42" applyFont="1" applyFill="1" applyBorder="1" applyAlignment="1" applyProtection="1">
      <alignment horizontal="center" textRotation="90" wrapText="1"/>
      <protection locked="0"/>
    </xf>
    <xf numFmtId="0" fontId="34" fillId="37" borderId="16" xfId="42" applyFont="1" applyFill="1" applyBorder="1" applyAlignment="1" applyProtection="1">
      <alignment horizontal="center" textRotation="90" wrapText="1"/>
      <protection locked="0"/>
    </xf>
    <xf numFmtId="0" fontId="34" fillId="38" borderId="16" xfId="42" applyFont="1" applyFill="1" applyBorder="1" applyAlignment="1" applyProtection="1">
      <alignment horizontal="center" textRotation="90" wrapText="1"/>
      <protection locked="0"/>
    </xf>
    <xf numFmtId="0" fontId="63" fillId="0" borderId="16" xfId="42" applyFont="1" applyBorder="1" applyAlignment="1">
      <alignment vertical="center"/>
    </xf>
    <xf numFmtId="0" fontId="78" fillId="49" borderId="16" xfId="0" applyFont="1" applyFill="1" applyBorder="1" applyAlignment="1">
      <alignment horizontal="center" wrapText="1"/>
    </xf>
    <xf numFmtId="0" fontId="76" fillId="49" borderId="16" xfId="0" applyFont="1" applyFill="1" applyBorder="1" applyAlignment="1">
      <alignment horizontal="center" wrapText="1"/>
    </xf>
    <xf numFmtId="0" fontId="76" fillId="0" borderId="16" xfId="0" applyFont="1" applyBorder="1" applyAlignment="1">
      <alignment horizontal="center" wrapText="1"/>
    </xf>
    <xf numFmtId="0" fontId="25" fillId="35" borderId="17" xfId="0" applyFont="1" applyFill="1" applyBorder="1" applyAlignment="1">
      <alignment vertical="center"/>
    </xf>
    <xf numFmtId="0" fontId="22" fillId="45" borderId="17" xfId="0" applyFont="1" applyFill="1" applyBorder="1" applyAlignment="1">
      <alignment horizontal="center" vertical="center"/>
    </xf>
    <xf numFmtId="0" fontId="0" fillId="0" borderId="15" xfId="0" applyBorder="1" applyAlignment="1">
      <alignment horizontal="right" vertical="center"/>
    </xf>
    <xf numFmtId="0" fontId="0" fillId="0" borderId="17" xfId="0" applyBorder="1" applyAlignment="1"/>
    <xf numFmtId="0" fontId="49" fillId="0" borderId="18" xfId="0" applyFont="1" applyFill="1" applyBorder="1" applyAlignment="1">
      <alignment horizontal="left" vertical="center"/>
    </xf>
    <xf numFmtId="0" fontId="49" fillId="0" borderId="20" xfId="0" applyFont="1" applyFill="1" applyBorder="1" applyAlignment="1">
      <alignment horizontal="left" vertical="center"/>
    </xf>
    <xf numFmtId="0" fontId="0" fillId="0" borderId="17" xfId="0" applyFont="1" applyFill="1" applyBorder="1" applyAlignment="1"/>
    <xf numFmtId="0" fontId="67" fillId="35" borderId="16" xfId="0" applyFont="1" applyFill="1" applyBorder="1" applyAlignment="1">
      <alignment vertical="center"/>
    </xf>
    <xf numFmtId="0" fontId="23" fillId="45" borderId="16" xfId="0" applyFont="1" applyFill="1" applyBorder="1" applyAlignment="1">
      <alignment horizontal="center" vertical="center"/>
    </xf>
    <xf numFmtId="0" fontId="20" fillId="0" borderId="16" xfId="0" applyFont="1" applyBorder="1" applyAlignment="1"/>
    <xf numFmtId="0" fontId="20" fillId="0" borderId="16" xfId="0" applyFont="1" applyFill="1" applyBorder="1" applyAlignment="1"/>
    <xf numFmtId="0" fontId="59" fillId="49" borderId="26" xfId="0" applyFont="1" applyFill="1" applyBorder="1" applyAlignment="1">
      <alignment horizontal="center" textRotation="90" wrapText="1"/>
    </xf>
    <xf numFmtId="0" fontId="59" fillId="49" borderId="27" xfId="0" applyFont="1" applyFill="1" applyBorder="1" applyAlignment="1">
      <alignment horizontal="center" textRotation="90" wrapText="1"/>
    </xf>
    <xf numFmtId="0" fontId="59" fillId="49" borderId="28" xfId="0" applyFont="1" applyFill="1" applyBorder="1" applyAlignment="1">
      <alignment horizontal="center" textRotation="90" wrapText="1"/>
    </xf>
    <xf numFmtId="0" fontId="45" fillId="36" borderId="29" xfId="0" applyFont="1" applyFill="1" applyBorder="1" applyAlignment="1">
      <alignment horizontal="center" textRotation="90"/>
    </xf>
    <xf numFmtId="0" fontId="45" fillId="36" borderId="30" xfId="0" applyFont="1" applyFill="1" applyBorder="1" applyAlignment="1">
      <alignment horizontal="center" textRotation="90"/>
    </xf>
    <xf numFmtId="0" fontId="45" fillId="36" borderId="31" xfId="0" applyFont="1" applyFill="1" applyBorder="1" applyAlignment="1">
      <alignment horizontal="center" textRotation="90"/>
    </xf>
    <xf numFmtId="0" fontId="24" fillId="36" borderId="16" xfId="0" applyFont="1" applyFill="1" applyBorder="1" applyAlignment="1">
      <alignment horizontal="center" wrapText="1"/>
    </xf>
    <xf numFmtId="0" fontId="24" fillId="37" borderId="16" xfId="0" applyFont="1" applyFill="1" applyBorder="1" applyAlignment="1">
      <alignment horizontal="center" wrapText="1"/>
    </xf>
    <xf numFmtId="0" fontId="24" fillId="38" borderId="16" xfId="0" applyFont="1" applyFill="1" applyBorder="1" applyAlignment="1">
      <alignment horizontal="center" wrapText="1"/>
    </xf>
    <xf numFmtId="0" fontId="58" fillId="35" borderId="16" xfId="0" applyFont="1" applyFill="1" applyBorder="1" applyAlignment="1">
      <alignment horizontal="center" textRotation="90" wrapText="1"/>
    </xf>
    <xf numFmtId="0" fontId="59" fillId="48" borderId="26" xfId="0" applyFont="1" applyFill="1" applyBorder="1" applyAlignment="1">
      <alignment horizontal="center" textRotation="90" wrapText="1"/>
    </xf>
    <xf numFmtId="0" fontId="59" fillId="48" borderId="27" xfId="0" applyFont="1" applyFill="1" applyBorder="1" applyAlignment="1">
      <alignment horizontal="center" textRotation="90" wrapText="1"/>
    </xf>
    <xf numFmtId="0" fontId="59" fillId="48" borderId="28" xfId="0" applyFont="1" applyFill="1" applyBorder="1" applyAlignment="1">
      <alignment horizontal="center" textRotation="90" wrapText="1"/>
    </xf>
    <xf numFmtId="0" fontId="45" fillId="46" borderId="29" xfId="0" applyFont="1" applyFill="1" applyBorder="1" applyAlignment="1">
      <alignment horizontal="center" textRotation="90" wrapText="1"/>
    </xf>
    <xf numFmtId="0" fontId="45" fillId="46" borderId="30" xfId="0" applyFont="1" applyFill="1" applyBorder="1" applyAlignment="1">
      <alignment horizontal="center" textRotation="90" wrapText="1"/>
    </xf>
    <xf numFmtId="0" fontId="45" fillId="46" borderId="31" xfId="0" applyFont="1" applyFill="1" applyBorder="1" applyAlignment="1">
      <alignment horizontal="center" textRotation="90" wrapText="1"/>
    </xf>
    <xf numFmtId="0" fontId="59" fillId="47" borderId="26" xfId="0" applyFont="1" applyFill="1" applyBorder="1" applyAlignment="1">
      <alignment horizontal="center" textRotation="90" wrapText="1"/>
    </xf>
    <xf numFmtId="0" fontId="59" fillId="47" borderId="27" xfId="0" applyFont="1" applyFill="1" applyBorder="1" applyAlignment="1">
      <alignment horizontal="center" textRotation="90" wrapText="1"/>
    </xf>
    <xf numFmtId="0" fontId="59" fillId="47" borderId="28" xfId="0" applyFont="1" applyFill="1" applyBorder="1" applyAlignment="1">
      <alignment horizontal="center" textRotation="90" wrapText="1"/>
    </xf>
    <xf numFmtId="0" fontId="45" fillId="38" borderId="29" xfId="0" applyFont="1" applyFill="1" applyBorder="1" applyAlignment="1">
      <alignment horizontal="center" textRotation="90" wrapText="1"/>
    </xf>
    <xf numFmtId="0" fontId="45" fillId="38" borderId="30" xfId="0" applyFont="1" applyFill="1" applyBorder="1" applyAlignment="1">
      <alignment horizontal="center" textRotation="90" wrapText="1"/>
    </xf>
    <xf numFmtId="0" fontId="45" fillId="38" borderId="31" xfId="0" applyFont="1" applyFill="1" applyBorder="1" applyAlignment="1">
      <alignment horizontal="center" textRotation="90" wrapText="1"/>
    </xf>
    <xf numFmtId="0" fontId="81" fillId="35" borderId="12" xfId="0" applyFont="1" applyFill="1" applyBorder="1" applyAlignment="1">
      <alignment horizontal="center" textRotation="90" wrapText="1"/>
    </xf>
    <xf numFmtId="0" fontId="81" fillId="35" borderId="32" xfId="0" applyFont="1" applyFill="1" applyBorder="1" applyAlignment="1">
      <alignment horizontal="center" textRotation="90" wrapText="1"/>
    </xf>
    <xf numFmtId="0" fontId="81" fillId="35" borderId="13" xfId="0" applyFont="1" applyFill="1" applyBorder="1" applyAlignment="1">
      <alignment horizontal="center" textRotation="90" wrapText="1"/>
    </xf>
    <xf numFmtId="0" fontId="69" fillId="0" borderId="35" xfId="0" applyFont="1" applyBorder="1" applyAlignment="1">
      <alignment horizontal="left" vertical="center" wrapText="1"/>
    </xf>
    <xf numFmtId="0" fontId="69" fillId="0" borderId="41" xfId="0" applyFont="1" applyBorder="1" applyAlignment="1">
      <alignment horizontal="left" vertical="center" wrapText="1"/>
    </xf>
    <xf numFmtId="0" fontId="69" fillId="0" borderId="36" xfId="0" applyFont="1" applyBorder="1" applyAlignment="1">
      <alignment horizontal="left" vertical="center" wrapText="1"/>
    </xf>
    <xf numFmtId="0" fontId="69" fillId="0" borderId="37" xfId="0" applyFont="1" applyBorder="1" applyAlignment="1">
      <alignment horizontal="left" vertical="center" wrapText="1"/>
    </xf>
    <xf numFmtId="0" fontId="69" fillId="0" borderId="0" xfId="0" applyFont="1" applyBorder="1" applyAlignment="1">
      <alignment horizontal="left" vertical="center" wrapText="1"/>
    </xf>
    <xf numFmtId="0" fontId="69" fillId="0" borderId="38" xfId="0" applyFont="1" applyBorder="1" applyAlignment="1">
      <alignment horizontal="left" vertical="center" wrapText="1"/>
    </xf>
    <xf numFmtId="0" fontId="69" fillId="0" borderId="39" xfId="0" applyFont="1" applyBorder="1" applyAlignment="1">
      <alignment horizontal="left" vertical="center" wrapText="1"/>
    </xf>
    <xf numFmtId="0" fontId="69" fillId="0" borderId="42" xfId="0" applyFont="1" applyBorder="1" applyAlignment="1">
      <alignment horizontal="left" vertical="center" wrapText="1"/>
    </xf>
    <xf numFmtId="0" fontId="69" fillId="0" borderId="40" xfId="0" applyFont="1" applyBorder="1" applyAlignment="1">
      <alignment horizontal="left" vertical="center" wrapText="1"/>
    </xf>
    <xf numFmtId="0" fontId="48" fillId="0" borderId="16" xfId="0" applyFont="1" applyFill="1" applyBorder="1" applyAlignment="1" applyProtection="1">
      <alignment horizontal="left" wrapText="1"/>
      <protection locked="0"/>
    </xf>
    <xf numFmtId="0" fontId="54" fillId="0" borderId="16" xfId="0" applyFont="1" applyBorder="1" applyAlignment="1" applyProtection="1">
      <alignment horizontal="center" wrapText="1"/>
      <protection locked="0"/>
    </xf>
    <xf numFmtId="0" fontId="29" fillId="0" borderId="16" xfId="0" applyFont="1" applyFill="1" applyBorder="1" applyAlignment="1" applyProtection="1">
      <alignment horizontal="center" wrapText="1"/>
      <protection locked="0"/>
    </xf>
    <xf numFmtId="0" fontId="32" fillId="0" borderId="16" xfId="0" applyFont="1" applyFill="1" applyBorder="1" applyAlignment="1" applyProtection="1">
      <alignment horizontal="center" wrapText="1"/>
      <protection locked="0"/>
    </xf>
    <xf numFmtId="0" fontId="26" fillId="0" borderId="16" xfId="0" applyFont="1" applyBorder="1" applyAlignment="1" applyProtection="1">
      <alignment horizontal="center" vertical="center" wrapText="1"/>
      <protection locked="0"/>
    </xf>
    <xf numFmtId="0" fontId="38" fillId="39" borderId="16" xfId="0" applyFont="1" applyFill="1" applyBorder="1" applyAlignment="1">
      <alignment horizontal="center" vertical="center" wrapText="1"/>
    </xf>
    <xf numFmtId="0" fontId="38" fillId="40" borderId="16" xfId="0" applyFont="1" applyFill="1" applyBorder="1" applyAlignment="1">
      <alignment horizontal="center" vertical="center" wrapText="1"/>
    </xf>
    <xf numFmtId="0" fontId="29" fillId="0" borderId="16" xfId="0" applyFont="1" applyBorder="1" applyAlignment="1" applyProtection="1">
      <alignment horizontal="center" vertical="center" wrapText="1"/>
      <protection locked="0"/>
    </xf>
    <xf numFmtId="1" fontId="24" fillId="36" borderId="16" xfId="0" applyNumberFormat="1" applyFont="1" applyFill="1" applyBorder="1" applyAlignment="1">
      <alignment horizontal="center" wrapText="1"/>
    </xf>
    <xf numFmtId="0" fontId="81" fillId="0" borderId="16" xfId="0" applyFont="1" applyBorder="1" applyAlignment="1">
      <alignment horizontal="left" vertical="center" wrapText="1"/>
    </xf>
    <xf numFmtId="0" fontId="38" fillId="0" borderId="16" xfId="0" applyFont="1" applyBorder="1" applyAlignment="1" applyProtection="1">
      <alignment horizontal="center" textRotation="90" wrapText="1"/>
      <protection locked="0"/>
    </xf>
    <xf numFmtId="0" fontId="48" fillId="0" borderId="16" xfId="0" applyFont="1" applyFill="1" applyBorder="1" applyAlignment="1" applyProtection="1">
      <alignment horizontal="left" vertical="top" wrapText="1"/>
      <protection locked="0"/>
    </xf>
    <xf numFmtId="0" fontId="37" fillId="0" borderId="16" xfId="0" applyFont="1" applyBorder="1" applyAlignment="1" applyProtection="1">
      <alignment horizontal="center" textRotation="90" wrapText="1"/>
      <protection locked="0"/>
    </xf>
    <xf numFmtId="0" fontId="42" fillId="36" borderId="16" xfId="0" applyFont="1" applyFill="1" applyBorder="1" applyAlignment="1">
      <alignment horizontal="center" wrapText="1"/>
    </xf>
    <xf numFmtId="0" fontId="38" fillId="41" borderId="16" xfId="0" applyFont="1" applyFill="1" applyBorder="1" applyAlignment="1">
      <alignment horizontal="center" vertical="center" wrapText="1"/>
    </xf>
    <xf numFmtId="0" fontId="0" fillId="0" borderId="16" xfId="0" applyFill="1" applyBorder="1" applyAlignment="1">
      <alignment horizontal="center" vertical="center" wrapText="1"/>
    </xf>
    <xf numFmtId="0" fontId="43" fillId="0" borderId="16" xfId="0" applyFont="1" applyBorder="1" applyAlignment="1" applyProtection="1">
      <alignment horizontal="center" textRotation="90" wrapText="1"/>
      <protection locked="0"/>
    </xf>
    <xf numFmtId="0" fontId="0" fillId="0" borderId="16" xfId="0" applyFont="1" applyBorder="1" applyAlignment="1" applyProtection="1">
      <alignment horizontal="center" wrapText="1"/>
      <protection locked="0"/>
    </xf>
    <xf numFmtId="0" fontId="22" fillId="0" borderId="16" xfId="0" applyFont="1" applyBorder="1" applyAlignment="1" applyProtection="1">
      <alignment horizontal="center" wrapText="1"/>
      <protection locked="0"/>
    </xf>
    <xf numFmtId="0" fontId="29" fillId="0" borderId="16" xfId="0" applyFont="1" applyBorder="1" applyAlignment="1" applyProtection="1">
      <alignment horizontal="center" wrapText="1"/>
      <protection locked="0"/>
    </xf>
    <xf numFmtId="0" fontId="34" fillId="42" borderId="33" xfId="42" applyFont="1" applyFill="1" applyBorder="1" applyAlignment="1" applyProtection="1">
      <alignment horizontal="center" vertical="center" wrapText="1"/>
      <protection locked="0"/>
    </xf>
    <xf numFmtId="0" fontId="34" fillId="42" borderId="34" xfId="42" applyFont="1" applyFill="1" applyBorder="1" applyAlignment="1" applyProtection="1">
      <alignment horizontal="center" vertical="center" wrapText="1"/>
      <protection locked="0"/>
    </xf>
    <xf numFmtId="0" fontId="34" fillId="42" borderId="17" xfId="42" applyFont="1" applyFill="1" applyBorder="1" applyAlignment="1" applyProtection="1">
      <alignment horizontal="center" vertical="center" wrapText="1"/>
      <protection locked="0"/>
    </xf>
    <xf numFmtId="0" fontId="34" fillId="34" borderId="33" xfId="42" applyFont="1" applyFill="1" applyBorder="1" applyAlignment="1" applyProtection="1">
      <alignment horizontal="center" wrapText="1"/>
      <protection locked="0"/>
    </xf>
    <xf numFmtId="0" fontId="34" fillId="34" borderId="34" xfId="42" applyFont="1" applyFill="1" applyBorder="1" applyAlignment="1" applyProtection="1">
      <alignment horizontal="center" wrapText="1"/>
      <protection locked="0"/>
    </xf>
    <xf numFmtId="0" fontId="34" fillId="34" borderId="17" xfId="42" applyFont="1" applyFill="1" applyBorder="1" applyAlignment="1" applyProtection="1">
      <alignment horizontal="center" wrapText="1"/>
      <protection locked="0"/>
    </xf>
    <xf numFmtId="0" fontId="34" fillId="44" borderId="33" xfId="42" applyFont="1" applyFill="1" applyBorder="1" applyAlignment="1" applyProtection="1">
      <alignment horizontal="center" wrapText="1"/>
      <protection locked="0"/>
    </xf>
    <xf numFmtId="0" fontId="34" fillId="44" borderId="34" xfId="42" applyFont="1" applyFill="1" applyBorder="1" applyAlignment="1" applyProtection="1">
      <alignment horizontal="center" wrapText="1"/>
      <protection locked="0"/>
    </xf>
    <xf numFmtId="0" fontId="34" fillId="44" borderId="17" xfId="42" applyFont="1" applyFill="1" applyBorder="1" applyAlignment="1" applyProtection="1">
      <alignment horizontal="center" wrapText="1"/>
      <protection locked="0"/>
    </xf>
    <xf numFmtId="0" fontId="26" fillId="0" borderId="16" xfId="42" applyFont="1" applyBorder="1" applyAlignment="1" applyProtection="1">
      <alignment horizontal="center" wrapText="1"/>
      <protection locked="0"/>
    </xf>
    <xf numFmtId="0" fontId="26" fillId="0" borderId="12" xfId="42" applyFont="1" applyBorder="1" applyAlignment="1" applyProtection="1">
      <alignment horizontal="left" wrapText="1"/>
      <protection locked="0"/>
    </xf>
    <xf numFmtId="0" fontId="26" fillId="0" borderId="13" xfId="42" applyFont="1" applyBorder="1" applyAlignment="1" applyProtection="1">
      <alignment horizontal="left" wrapText="1"/>
      <protection locked="0"/>
    </xf>
    <xf numFmtId="0" fontId="32" fillId="0" borderId="16" xfId="42" applyBorder="1" applyAlignment="1" applyProtection="1">
      <alignment horizontal="left" wrapText="1"/>
      <protection locked="0"/>
    </xf>
    <xf numFmtId="0" fontId="32" fillId="0" borderId="16" xfId="42" applyBorder="1" applyAlignment="1" applyProtection="1">
      <alignment horizontal="left"/>
      <protection locked="0"/>
    </xf>
    <xf numFmtId="0" fontId="43" fillId="0" borderId="33" xfId="42" applyFont="1" applyBorder="1" applyAlignment="1" applyProtection="1">
      <alignment horizontal="left" vertical="top" wrapText="1"/>
      <protection locked="0"/>
    </xf>
    <xf numFmtId="0" fontId="43" fillId="0" borderId="34" xfId="42" applyFont="1" applyBorder="1" applyAlignment="1" applyProtection="1">
      <alignment horizontal="left" vertical="top" wrapText="1"/>
      <protection locked="0"/>
    </xf>
    <xf numFmtId="0" fontId="43" fillId="0" borderId="17" xfId="42" applyFont="1" applyBorder="1" applyAlignment="1" applyProtection="1">
      <alignment horizontal="left" vertical="top" wrapText="1"/>
      <protection locked="0"/>
    </xf>
    <xf numFmtId="0" fontId="43" fillId="0" borderId="16" xfId="42" applyFont="1" applyBorder="1" applyAlignment="1" applyProtection="1">
      <alignment horizontal="center" vertical="top" wrapText="1"/>
      <protection locked="0"/>
    </xf>
    <xf numFmtId="0" fontId="32" fillId="0" borderId="16" xfId="42" applyBorder="1" applyAlignment="1" applyProtection="1">
      <alignment horizontal="center" vertical="top" wrapText="1"/>
      <protection locked="0"/>
    </xf>
    <xf numFmtId="0" fontId="32" fillId="0" borderId="16" xfId="42" applyBorder="1" applyAlignment="1" applyProtection="1">
      <alignment horizontal="center" vertical="top"/>
      <protection locked="0"/>
    </xf>
    <xf numFmtId="0" fontId="57" fillId="52" borderId="12" xfId="42" applyFont="1" applyFill="1" applyBorder="1" applyAlignment="1" applyProtection="1">
      <alignment horizontal="center" textRotation="90" wrapText="1"/>
      <protection locked="0"/>
    </xf>
    <xf numFmtId="0" fontId="57" fillId="52" borderId="32" xfId="42" applyFont="1" applyFill="1" applyBorder="1" applyAlignment="1" applyProtection="1">
      <alignment horizontal="center" textRotation="90" wrapText="1"/>
      <protection locked="0"/>
    </xf>
    <xf numFmtId="0" fontId="57" fillId="52" borderId="13" xfId="42" applyFont="1" applyFill="1" applyBorder="1" applyAlignment="1" applyProtection="1">
      <alignment horizontal="center" textRotation="90" wrapText="1"/>
      <protection locked="0"/>
    </xf>
    <xf numFmtId="0" fontId="57" fillId="50" borderId="12" xfId="42" applyFont="1" applyFill="1" applyBorder="1" applyAlignment="1" applyProtection="1">
      <alignment horizontal="center" textRotation="90" wrapText="1"/>
      <protection locked="0"/>
    </xf>
    <xf numFmtId="0" fontId="57" fillId="50" borderId="32" xfId="42" applyFont="1" applyFill="1" applyBorder="1" applyAlignment="1" applyProtection="1">
      <alignment horizontal="center" textRotation="90" wrapText="1"/>
      <protection locked="0"/>
    </xf>
    <xf numFmtId="0" fontId="57" fillId="50" borderId="13" xfId="42" applyFont="1" applyFill="1" applyBorder="1" applyAlignment="1" applyProtection="1">
      <alignment horizontal="center" textRotation="90" wrapText="1"/>
      <protection locked="0"/>
    </xf>
    <xf numFmtId="0" fontId="72" fillId="0" borderId="16" xfId="42" applyFont="1" applyBorder="1" applyAlignment="1" applyProtection="1">
      <alignment horizontal="center" vertical="top" wrapText="1"/>
      <protection locked="0"/>
    </xf>
    <xf numFmtId="0" fontId="70" fillId="0" borderId="16" xfId="42" applyFont="1" applyBorder="1" applyAlignment="1" applyProtection="1">
      <alignment horizontal="center" vertical="center" wrapText="1"/>
      <protection locked="0"/>
    </xf>
    <xf numFmtId="0" fontId="34" fillId="36" borderId="16" xfId="42" applyFont="1" applyFill="1" applyBorder="1" applyAlignment="1" applyProtection="1">
      <alignment horizontal="center" textRotation="90" wrapText="1"/>
      <protection locked="0"/>
    </xf>
    <xf numFmtId="0" fontId="34" fillId="37" borderId="16" xfId="42" applyFont="1" applyFill="1" applyBorder="1" applyAlignment="1" applyProtection="1">
      <alignment horizontal="center" textRotation="90" wrapText="1"/>
      <protection locked="0"/>
    </xf>
    <xf numFmtId="0" fontId="34" fillId="38" borderId="16" xfId="42" applyFont="1" applyFill="1" applyBorder="1" applyAlignment="1" applyProtection="1">
      <alignment horizontal="center" textRotation="90" wrapText="1"/>
      <protection locked="0"/>
    </xf>
    <xf numFmtId="0" fontId="72" fillId="0" borderId="16" xfId="42" applyFont="1" applyBorder="1" applyAlignment="1" applyProtection="1">
      <alignment horizontal="left"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2 5" xfId="43" xr:uid="{58832DDE-16C0-4440-96F3-2192D6B187BC}"/>
    <cellStyle name="Normal 5" xfId="44" xr:uid="{F83E3486-9AB4-44CE-91E1-ADD6B116428F}"/>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0">
    <dxf>
      <fill>
        <gradientFill degree="90">
          <stop position="0">
            <color theme="0"/>
          </stop>
          <stop position="1">
            <color rgb="FFFFFF99"/>
          </stop>
        </gradientFill>
      </fill>
    </dxf>
    <dxf>
      <fill>
        <patternFill patternType="solid">
          <fgColor indexed="64"/>
          <bgColor theme="5" tint="0.59996337778862885"/>
        </pattern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stop position="0">
            <color theme="0"/>
          </stop>
          <stop position="1">
            <color rgb="FF00FF00"/>
          </stop>
        </gradientFill>
      </fill>
    </dxf>
    <dxf>
      <fill>
        <gradientFill type="path" left="0.5" right="0.5" top="0.5" bottom="0.5">
          <stop position="0">
            <color theme="0"/>
          </stop>
          <stop position="1">
            <color rgb="FFFFC000"/>
          </stop>
        </gradientFill>
      </fill>
    </dxf>
    <dxf>
      <fill>
        <gradientFill type="path">
          <stop position="0">
            <color theme="0"/>
          </stop>
          <stop position="1">
            <color rgb="FFFF0000"/>
          </stop>
        </gradientFill>
      </fill>
    </dxf>
    <dxf>
      <fill>
        <gradientFill degree="90">
          <stop position="0">
            <color theme="5" tint="0.80001220740379042"/>
          </stop>
          <stop position="1">
            <color theme="5" tint="0.59999389629810485"/>
          </stop>
        </gradientFill>
      </fill>
    </dxf>
    <dxf>
      <fill>
        <gradientFill degree="90">
          <stop position="0">
            <color theme="0"/>
          </stop>
          <stop position="1">
            <color theme="6"/>
          </stop>
        </gradientFill>
      </fill>
    </dxf>
    <dxf>
      <fill>
        <gradientFill degree="90">
          <stop position="0">
            <color theme="0"/>
          </stop>
          <stop position="1">
            <color rgb="FF00FF00"/>
          </stop>
        </gradientFill>
      </fill>
    </dxf>
    <dxf>
      <fill>
        <gradientFill degree="90">
          <stop position="0">
            <color theme="0"/>
          </stop>
          <stop position="1">
            <color rgb="FFFF0000"/>
          </stop>
        </gradientFill>
      </fill>
    </dxf>
    <dxf>
      <fill>
        <patternFill>
          <bgColor theme="0"/>
        </patternFill>
      </fill>
    </dxf>
    <dxf>
      <fill>
        <gradientFill degree="90">
          <stop position="0">
            <color theme="0"/>
          </stop>
          <stop position="1">
            <color rgb="FF00B0F0"/>
          </stop>
        </gradientFill>
      </fill>
    </dxf>
    <dxf>
      <fill>
        <gradientFill degree="90">
          <stop position="0">
            <color theme="0"/>
          </stop>
          <stop position="1">
            <color rgb="FFCC99FF"/>
          </stop>
        </gradientFill>
      </fill>
    </dxf>
    <dxf>
      <fill>
        <gradientFill degree="90">
          <stop position="0">
            <color theme="0"/>
          </stop>
          <stop position="1">
            <color rgb="FF00B0F0"/>
          </stop>
        </gradientFill>
      </fill>
    </dxf>
    <dxf>
      <fill>
        <patternFill>
          <bgColor theme="5" tint="0.79998168889431442"/>
        </patternFill>
      </fill>
    </dxf>
    <dxf>
      <fill>
        <gradientFill type="path" left="0.5" right="0.5" top="0.5" bottom="0.5">
          <stop position="0">
            <color theme="0"/>
          </stop>
          <stop position="1">
            <color rgb="FF00B0F0"/>
          </stop>
        </gradientFill>
      </fill>
    </dxf>
    <dxf>
      <fill>
        <gradientFill type="path">
          <stop position="0">
            <color theme="0"/>
          </stop>
          <stop position="1">
            <color theme="7"/>
          </stop>
        </gradientFill>
      </fill>
    </dxf>
    <dxf>
      <fill>
        <gradientFill type="path">
          <stop position="0">
            <color theme="0"/>
          </stop>
          <stop position="1">
            <color theme="7"/>
          </stop>
        </gradientFill>
      </fill>
    </dxf>
    <dxf>
      <fill>
        <gradientFill type="path" left="0.5" right="0.5" top="0.5" bottom="0.5">
          <stop position="0">
            <color theme="0"/>
          </stop>
          <stop position="1">
            <color rgb="FF00B0F0"/>
          </stop>
        </gradientFill>
      </fill>
    </dxf>
    <dxf>
      <fill>
        <patternFill patternType="solid">
          <fgColor indexed="64"/>
          <bgColor rgb="FFFFFF99"/>
        </patternFill>
      </fill>
    </dxf>
    <dxf>
      <fill>
        <patternFill patternType="solid">
          <fgColor indexed="64"/>
          <bgColor rgb="FFFFFF99"/>
        </patternFill>
      </fill>
    </dxf>
    <dxf>
      <fill>
        <gradientFill degree="90">
          <stop position="0">
            <color theme="9" tint="0.59999389629810485"/>
          </stop>
          <stop position="1">
            <color theme="9" tint="0.80001220740379042"/>
          </stop>
        </gradientFill>
      </fill>
    </dxf>
    <dxf>
      <fill>
        <patternFill patternType="solid">
          <fgColor indexed="64"/>
          <bgColor rgb="FFFFFF99"/>
        </patternFill>
      </fill>
    </dxf>
    <dxf>
      <fill>
        <gradientFill degree="90">
          <stop position="0">
            <color theme="9" tint="0.59999389629810485"/>
          </stop>
          <stop position="1">
            <color theme="9" tint="0.80001220740379042"/>
          </stop>
        </gradientFill>
      </fill>
    </dxf>
    <dxf>
      <fill>
        <patternFill patternType="solid">
          <fgColor indexed="64"/>
          <bgColor rgb="FFFFFF99"/>
        </patternFill>
      </fill>
    </dxf>
    <dxf>
      <fill>
        <gradientFill degree="90">
          <stop position="0">
            <color theme="9" tint="0.59999389629810485"/>
          </stop>
          <stop position="1">
            <color theme="9" tint="0.80001220740379042"/>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rgb="FFFFFF66"/>
          </stop>
        </gradientFill>
      </fill>
    </dxf>
    <dxf>
      <fill>
        <gradientFill degree="90">
          <stop position="0">
            <color theme="0"/>
          </stop>
          <stop position="1">
            <color theme="6"/>
          </stop>
        </gradientFill>
      </fill>
    </dxf>
    <dxf>
      <fill>
        <gradientFill type="path">
          <stop position="0">
            <color theme="0"/>
          </stop>
          <stop position="1">
            <color rgb="FF00FF00"/>
          </stop>
        </gradientFill>
      </fill>
    </dxf>
    <dxf>
      <fill>
        <gradientFill type="path" left="0.5" right="0.5" top="0.5" bottom="0.5">
          <stop position="0">
            <color theme="0"/>
          </stop>
          <stop position="1">
            <color rgb="FFFFC000"/>
          </stop>
        </gradientFill>
      </fill>
    </dxf>
    <dxf>
      <fill>
        <gradientFill type="path">
          <stop position="0">
            <color theme="0"/>
          </stop>
          <stop position="1">
            <color rgb="FFFF0000"/>
          </stop>
        </gradientFill>
      </fill>
    </dxf>
    <dxf>
      <fill>
        <patternFill>
          <bgColor theme="0"/>
        </patternFill>
      </fill>
    </dxf>
    <dxf>
      <fill>
        <gradientFill degree="90">
          <stop position="0">
            <color theme="0"/>
          </stop>
          <stop position="1">
            <color rgb="FFFF5050"/>
          </stop>
        </gradientFill>
      </fill>
    </dxf>
    <dxf>
      <fill>
        <gradientFill degree="90">
          <stop position="0">
            <color theme="0"/>
          </stop>
          <stop position="1">
            <color rgb="FF66FF33"/>
          </stop>
        </gradientFill>
      </fill>
    </dxf>
    <dxf>
      <fill>
        <gradientFill type="path" left="0.5" right="0.5" top="0.5" bottom="0.5">
          <stop position="0">
            <color theme="0"/>
          </stop>
          <stop position="1">
            <color theme="9" tint="0.59999389629810485"/>
          </stop>
        </gradientFill>
      </fill>
    </dxf>
    <dxf>
      <fill>
        <gradientFill degree="90">
          <stop position="0">
            <color theme="0"/>
          </stop>
          <stop position="1">
            <color theme="0" tint="-0.1490218817712943"/>
          </stop>
        </gradientFill>
      </fill>
    </dxf>
    <dxf>
      <fill>
        <patternFill patternType="solid">
          <fgColor indexed="64"/>
          <bgColor rgb="FFFFFF99"/>
        </patternFill>
      </fill>
    </dxf>
    <dxf>
      <fill>
        <gradientFill degree="90">
          <stop position="0">
            <color theme="9" tint="0.59999389629810485"/>
          </stop>
          <stop position="1">
            <color theme="9" tint="0.80001220740379042"/>
          </stop>
        </gradientFill>
      </fill>
    </dxf>
    <dxf>
      <fill>
        <gradientFill type="path" left="0.5" right="0.5" top="0.5" bottom="0.5">
          <stop position="0">
            <color theme="0"/>
          </stop>
          <stop position="1">
            <color theme="9" tint="0.59999389629810485"/>
          </stop>
        </gradientFill>
      </fill>
    </dxf>
    <dxf>
      <fill>
        <gradientFill type="path" left="0.5" right="0.5" top="0.5" bottom="0.5">
          <stop position="0">
            <color theme="0"/>
          </stop>
          <stop position="1">
            <color rgb="FFCC99FF"/>
          </stop>
        </gradientFill>
      </fill>
    </dxf>
    <dxf>
      <fill>
        <gradientFill type="path" left="0.5" right="0.5" top="0.5" bottom="0.5">
          <stop position="0">
            <color theme="0"/>
          </stop>
          <stop position="1">
            <color rgb="FFCC99FF"/>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
      <fill>
        <patternFill patternType="solid">
          <fgColor indexed="64"/>
          <bgColor rgb="FFFFFF99"/>
        </patternFill>
      </fill>
    </dxf>
    <dxf>
      <fill>
        <patternFill patternType="solid">
          <fgColor indexed="64"/>
          <bgColor rgb="FFFFFF99"/>
        </patternFill>
      </fill>
    </dxf>
    <dxf>
      <fill>
        <gradientFill degree="90">
          <stop position="0">
            <color theme="9" tint="0.59999389629810485"/>
          </stop>
          <stop position="1">
            <color theme="9" tint="0.80001220740379042"/>
          </stop>
        </gradientFill>
      </fill>
    </dxf>
    <dxf>
      <fill>
        <gradientFill degree="90">
          <stop position="0">
            <color theme="0"/>
          </stop>
          <stop position="1">
            <color rgb="FFFFFF66"/>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00FF00"/>
          </stop>
        </gradientFill>
      </fill>
    </dxf>
    <dxf>
      <fill>
        <gradientFill type="path" left="0.5" right="0.5" top="0.5" bottom="0.5">
          <stop position="0">
            <color theme="0"/>
          </stop>
          <stop position="1">
            <color theme="9" tint="0.59999389629810485"/>
          </stop>
        </gradientFill>
      </fill>
    </dxf>
    <dxf>
      <fill>
        <gradientFill type="path" left="0.5" right="0.5" top="0.5" bottom="0.5">
          <stop position="0">
            <color theme="0"/>
          </stop>
          <stop position="1">
            <color theme="4" tint="0.59999389629810485"/>
          </stop>
        </gradientFill>
      </fill>
    </dxf>
    <dxf>
      <fill>
        <gradientFill type="path" left="0.5" right="0.5" top="0.5" bottom="0.5">
          <stop position="0">
            <color theme="0"/>
          </stop>
          <stop position="1">
            <color theme="7" tint="0.40000610370189521"/>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s>
  <tableStyles count="0" defaultTableStyle="TableStyleMedium2" defaultPivotStyle="PivotStyleLight16"/>
  <colors>
    <mruColors>
      <color rgb="FFCC99FF"/>
      <color rgb="FFCCCCFF"/>
      <color rgb="FF99FF99"/>
      <color rgb="FF00FF00"/>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34</xdr:col>
      <xdr:colOff>533399</xdr:colOff>
      <xdr:row>0</xdr:row>
      <xdr:rowOff>0</xdr:rowOff>
    </xdr:from>
    <xdr:to>
      <xdr:col>37</xdr:col>
      <xdr:colOff>638175</xdr:colOff>
      <xdr:row>2</xdr:row>
      <xdr:rowOff>361950</xdr:rowOff>
    </xdr:to>
    <xdr:grpSp>
      <xdr:nvGrpSpPr>
        <xdr:cNvPr id="2" name="Group 1">
          <a:extLst>
            <a:ext uri="{FF2B5EF4-FFF2-40B4-BE49-F238E27FC236}">
              <a16:creationId xmlns:a16="http://schemas.microsoft.com/office/drawing/2014/main" id="{7C80980A-7F50-4FE5-8D2D-81DAF294416C}"/>
            </a:ext>
          </a:extLst>
        </xdr:cNvPr>
        <xdr:cNvGrpSpPr/>
      </xdr:nvGrpSpPr>
      <xdr:grpSpPr>
        <a:xfrm>
          <a:off x="28071232" y="0"/>
          <a:ext cx="1793876" cy="1589617"/>
          <a:chOff x="18402300" y="38100"/>
          <a:chExt cx="1588772" cy="1095374"/>
        </a:xfrm>
      </xdr:grpSpPr>
      <xdr:sp macro="" textlink="" fLocksText="0">
        <xdr:nvSpPr>
          <xdr:cNvPr id="3" name="Rectangle 2">
            <a:extLst>
              <a:ext uri="{FF2B5EF4-FFF2-40B4-BE49-F238E27FC236}">
                <a16:creationId xmlns:a16="http://schemas.microsoft.com/office/drawing/2014/main" id="{8F2317A9-C60C-4F55-950B-4892AA087149}"/>
              </a:ext>
            </a:extLst>
          </xdr:cNvPr>
          <xdr:cNvSpPr>
            <a:spLocks noChangeAspect="1"/>
          </xdr:cNvSpPr>
        </xdr:nvSpPr>
        <xdr:spPr>
          <a:xfrm>
            <a:off x="18402300" y="38100"/>
            <a:ext cx="731520" cy="457200"/>
          </a:xfrm>
          <a:prstGeom prst="rect">
            <a:avLst/>
          </a:prstGeom>
          <a:solidFill>
            <a:srgbClr val="FF0000">
              <a:alpha val="62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t"/>
          <a:lstStyle/>
          <a:p>
            <a:pPr algn="l"/>
            <a:r>
              <a:rPr lang="en-US" sz="1100" b="1">
                <a:solidFill>
                  <a:sysClr val="windowText" lastClr="000000"/>
                </a:solidFill>
              </a:rPr>
              <a:t>VERY</a:t>
            </a:r>
            <a:r>
              <a:rPr lang="en-US" sz="1100" b="1" baseline="0">
                <a:solidFill>
                  <a:sysClr val="windowText" lastClr="000000"/>
                </a:solidFill>
              </a:rPr>
              <a:t> </a:t>
            </a:r>
            <a:r>
              <a:rPr lang="en-US" sz="1100" b="1">
                <a:solidFill>
                  <a:sysClr val="windowText" lastClr="000000"/>
                </a:solidFill>
              </a:rPr>
              <a:t>HIGH</a:t>
            </a:r>
            <a:r>
              <a:rPr lang="en-US" sz="1100" b="1" baseline="0">
                <a:solidFill>
                  <a:sysClr val="windowText" lastClr="000000"/>
                </a:solidFill>
              </a:rPr>
              <a:t> </a:t>
            </a:r>
          </a:p>
          <a:p>
            <a:pPr algn="l"/>
            <a:r>
              <a:rPr lang="en-US" sz="1100" b="1" baseline="0">
                <a:solidFill>
                  <a:sysClr val="windowText" lastClr="000000"/>
                </a:solidFill>
              </a:rPr>
              <a:t> = 10</a:t>
            </a:r>
            <a:endParaRPr lang="en-US" sz="1100" b="1">
              <a:solidFill>
                <a:sysClr val="windowText" lastClr="000000"/>
              </a:solidFill>
            </a:endParaRPr>
          </a:p>
        </xdr:txBody>
      </xdr:sp>
      <xdr:sp macro="" textlink="">
        <xdr:nvSpPr>
          <xdr:cNvPr id="4" name="Rectangle 3">
            <a:extLst>
              <a:ext uri="{FF2B5EF4-FFF2-40B4-BE49-F238E27FC236}">
                <a16:creationId xmlns:a16="http://schemas.microsoft.com/office/drawing/2014/main" id="{0C68C076-1EC8-4D51-A272-E6915712A480}"/>
              </a:ext>
            </a:extLst>
          </xdr:cNvPr>
          <xdr:cNvSpPr>
            <a:spLocks noChangeAspect="1"/>
          </xdr:cNvSpPr>
        </xdr:nvSpPr>
        <xdr:spPr>
          <a:xfrm>
            <a:off x="18402300" y="628649"/>
            <a:ext cx="731520" cy="504825"/>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MEDIUM</a:t>
            </a:r>
          </a:p>
          <a:p>
            <a:pPr algn="l"/>
            <a:r>
              <a:rPr lang="en-US" sz="1100" b="1">
                <a:solidFill>
                  <a:sysClr val="windowText" lastClr="000000"/>
                </a:solidFill>
              </a:rPr>
              <a:t>= 6 - 7</a:t>
            </a:r>
          </a:p>
        </xdr:txBody>
      </xdr:sp>
      <xdr:sp macro="" textlink="">
        <xdr:nvSpPr>
          <xdr:cNvPr id="5" name="Rectangle 4">
            <a:extLst>
              <a:ext uri="{FF2B5EF4-FFF2-40B4-BE49-F238E27FC236}">
                <a16:creationId xmlns:a16="http://schemas.microsoft.com/office/drawing/2014/main" id="{11881645-8987-4D3C-8BBD-1F5C448AD332}"/>
              </a:ext>
            </a:extLst>
          </xdr:cNvPr>
          <xdr:cNvSpPr/>
        </xdr:nvSpPr>
        <xdr:spPr>
          <a:xfrm>
            <a:off x="19259552" y="628650"/>
            <a:ext cx="731520" cy="495300"/>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solidFill>
                  <a:sysClr val="windowText" lastClr="000000"/>
                </a:solidFill>
              </a:rPr>
              <a:t>LOW </a:t>
            </a:r>
          </a:p>
          <a:p>
            <a:pPr algn="l"/>
            <a:r>
              <a:rPr lang="en-US" sz="1200" b="1">
                <a:solidFill>
                  <a:sysClr val="windowText" lastClr="000000"/>
                </a:solidFill>
              </a:rPr>
              <a:t>=</a:t>
            </a:r>
            <a:r>
              <a:rPr lang="en-US" sz="1200" b="1" baseline="0">
                <a:solidFill>
                  <a:sysClr val="windowText" lastClr="000000"/>
                </a:solidFill>
              </a:rPr>
              <a:t> 2 - 5</a:t>
            </a:r>
          </a:p>
          <a:p>
            <a:pPr algn="l"/>
            <a:endParaRPr lang="en-US" sz="1200" b="1">
              <a:solidFill>
                <a:sysClr val="windowText" lastClr="000000"/>
              </a:solidFill>
            </a:endParaRPr>
          </a:p>
        </xdr:txBody>
      </xdr:sp>
      <xdr:sp macro="" textlink="" fLocksText="0">
        <xdr:nvSpPr>
          <xdr:cNvPr id="6" name="Rectangle 5">
            <a:extLst>
              <a:ext uri="{FF2B5EF4-FFF2-40B4-BE49-F238E27FC236}">
                <a16:creationId xmlns:a16="http://schemas.microsoft.com/office/drawing/2014/main" id="{D5B5A307-20BD-4375-86FB-26D30F41A2ED}"/>
              </a:ext>
            </a:extLst>
          </xdr:cNvPr>
          <xdr:cNvSpPr>
            <a:spLocks noChangeAspect="1"/>
          </xdr:cNvSpPr>
        </xdr:nvSpPr>
        <xdr:spPr>
          <a:xfrm>
            <a:off x="19259552" y="38100"/>
            <a:ext cx="731520" cy="45720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t"/>
          <a:lstStyle/>
          <a:p>
            <a:pPr algn="l"/>
            <a:r>
              <a:rPr lang="en-US" sz="1100" b="1">
                <a:solidFill>
                  <a:sysClr val="windowText" lastClr="000000"/>
                </a:solidFill>
              </a:rPr>
              <a:t>HIGH</a:t>
            </a:r>
          </a:p>
          <a:p>
            <a:pPr algn="l"/>
            <a:r>
              <a:rPr lang="en-US" sz="1100" b="1" baseline="0">
                <a:solidFill>
                  <a:sysClr val="windowText" lastClr="000000"/>
                </a:solidFill>
              </a:rPr>
              <a:t>= 8 - 9</a:t>
            </a:r>
            <a:endParaRPr lang="en-US" sz="1100" b="1">
              <a:solidFill>
                <a:sysClr val="windowText" lastClr="00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28575</xdr:colOff>
      <xdr:row>0</xdr:row>
      <xdr:rowOff>85725</xdr:rowOff>
    </xdr:from>
    <xdr:to>
      <xdr:col>21</xdr:col>
      <xdr:colOff>609602</xdr:colOff>
      <xdr:row>0</xdr:row>
      <xdr:rowOff>666750</xdr:rowOff>
    </xdr:to>
    <xdr:sp macro="" textlink="">
      <xdr:nvSpPr>
        <xdr:cNvPr id="2" name="Rectangle 1">
          <a:extLst>
            <a:ext uri="{FF2B5EF4-FFF2-40B4-BE49-F238E27FC236}">
              <a16:creationId xmlns:a16="http://schemas.microsoft.com/office/drawing/2014/main" id="{E3E3A4F1-1F49-4590-91E9-59ABF602DCD8}"/>
            </a:ext>
          </a:extLst>
        </xdr:cNvPr>
        <xdr:cNvSpPr/>
      </xdr:nvSpPr>
      <xdr:spPr bwMode="auto">
        <a:xfrm>
          <a:off x="16430625" y="85725"/>
          <a:ext cx="581027" cy="10477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1">
              <a:solidFill>
                <a:sysClr val="windowText" lastClr="000000"/>
              </a:solidFill>
            </a:rPr>
            <a:t>VERY HIGH</a:t>
          </a:r>
          <a:r>
            <a:rPr lang="en-US" sz="900" b="1" baseline="0">
              <a:solidFill>
                <a:sysClr val="windowText" lastClr="000000"/>
              </a:solidFill>
            </a:rPr>
            <a:t> </a:t>
          </a:r>
          <a:endParaRPr lang="en-US" sz="900" b="1">
            <a:solidFill>
              <a:sysClr val="windowText" lastClr="000000"/>
            </a:solidFill>
          </a:endParaRPr>
        </a:p>
      </xdr:txBody>
    </xdr:sp>
    <xdr:clientData/>
  </xdr:twoCellAnchor>
  <xdr:twoCellAnchor>
    <xdr:from>
      <xdr:col>21</xdr:col>
      <xdr:colOff>42034</xdr:colOff>
      <xdr:row>0</xdr:row>
      <xdr:rowOff>866775</xdr:rowOff>
    </xdr:from>
    <xdr:to>
      <xdr:col>21</xdr:col>
      <xdr:colOff>620786</xdr:colOff>
      <xdr:row>0</xdr:row>
      <xdr:rowOff>1504949</xdr:rowOff>
    </xdr:to>
    <xdr:sp macro="" textlink="">
      <xdr:nvSpPr>
        <xdr:cNvPr id="3" name="Rectangle 2">
          <a:extLst>
            <a:ext uri="{FF2B5EF4-FFF2-40B4-BE49-F238E27FC236}">
              <a16:creationId xmlns:a16="http://schemas.microsoft.com/office/drawing/2014/main" id="{AF7324FB-24CC-4796-958F-0670D5113A26}"/>
            </a:ext>
          </a:extLst>
        </xdr:cNvPr>
        <xdr:cNvSpPr/>
      </xdr:nvSpPr>
      <xdr:spPr bwMode="auto">
        <a:xfrm>
          <a:off x="16444084" y="190500"/>
          <a:ext cx="578752" cy="0"/>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a:solidFill>
                <a:sysClr val="windowText" lastClr="000000"/>
              </a:solidFill>
            </a:rPr>
            <a:t>MEDIUM</a:t>
          </a:r>
        </a:p>
      </xdr:txBody>
    </xdr:sp>
    <xdr:clientData/>
  </xdr:twoCellAnchor>
  <xdr:twoCellAnchor>
    <xdr:from>
      <xdr:col>24</xdr:col>
      <xdr:colOff>73716</xdr:colOff>
      <xdr:row>0</xdr:row>
      <xdr:rowOff>866775</xdr:rowOff>
    </xdr:from>
    <xdr:to>
      <xdr:col>24</xdr:col>
      <xdr:colOff>638177</xdr:colOff>
      <xdr:row>0</xdr:row>
      <xdr:rowOff>1514474</xdr:rowOff>
    </xdr:to>
    <xdr:sp macro="" textlink="">
      <xdr:nvSpPr>
        <xdr:cNvPr id="4" name="Rectangle 3">
          <a:extLst>
            <a:ext uri="{FF2B5EF4-FFF2-40B4-BE49-F238E27FC236}">
              <a16:creationId xmlns:a16="http://schemas.microsoft.com/office/drawing/2014/main" id="{FFB392B8-C1C4-4BA3-918C-81DCF99CDE80}"/>
            </a:ext>
          </a:extLst>
        </xdr:cNvPr>
        <xdr:cNvSpPr/>
      </xdr:nvSpPr>
      <xdr:spPr bwMode="auto">
        <a:xfrm>
          <a:off x="18818916" y="190500"/>
          <a:ext cx="564461" cy="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LOW</a:t>
          </a:r>
        </a:p>
      </xdr:txBody>
    </xdr:sp>
    <xdr:clientData/>
  </xdr:twoCellAnchor>
  <xdr:twoCellAnchor>
    <xdr:from>
      <xdr:col>24</xdr:col>
      <xdr:colOff>54666</xdr:colOff>
      <xdr:row>0</xdr:row>
      <xdr:rowOff>85725</xdr:rowOff>
    </xdr:from>
    <xdr:to>
      <xdr:col>24</xdr:col>
      <xdr:colOff>609600</xdr:colOff>
      <xdr:row>0</xdr:row>
      <xdr:rowOff>676274</xdr:rowOff>
    </xdr:to>
    <xdr:sp macro="" textlink="">
      <xdr:nvSpPr>
        <xdr:cNvPr id="5" name="Rectangle 4">
          <a:extLst>
            <a:ext uri="{FF2B5EF4-FFF2-40B4-BE49-F238E27FC236}">
              <a16:creationId xmlns:a16="http://schemas.microsoft.com/office/drawing/2014/main" id="{A336EDAB-CAFA-4ED8-AE08-C0A68930E542}"/>
            </a:ext>
          </a:extLst>
        </xdr:cNvPr>
        <xdr:cNvSpPr/>
      </xdr:nvSpPr>
      <xdr:spPr bwMode="auto">
        <a:xfrm>
          <a:off x="18799866" y="85725"/>
          <a:ext cx="554934" cy="104774"/>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HIGH</a:t>
          </a:r>
          <a:r>
            <a:rPr lang="en-US" sz="1000" b="1" baseline="0">
              <a:solidFill>
                <a:sysClr val="windowText" lastClr="000000"/>
              </a:solidFill>
            </a:rPr>
            <a:t> </a:t>
          </a:r>
          <a:endParaRPr lang="en-US" sz="1000" b="1">
            <a:solidFill>
              <a:sysClr val="windowText" lastClr="000000"/>
            </a:solidFill>
          </a:endParaRPr>
        </a:p>
      </xdr:txBody>
    </xdr:sp>
    <xdr:clientData/>
  </xdr:twoCellAnchor>
  <xdr:twoCellAnchor>
    <xdr:from>
      <xdr:col>57</xdr:col>
      <xdr:colOff>38100</xdr:colOff>
      <xdr:row>1</xdr:row>
      <xdr:rowOff>0</xdr:rowOff>
    </xdr:from>
    <xdr:to>
      <xdr:col>65</xdr:col>
      <xdr:colOff>114300</xdr:colOff>
      <xdr:row>1</xdr:row>
      <xdr:rowOff>0</xdr:rowOff>
    </xdr:to>
    <xdr:grpSp>
      <xdr:nvGrpSpPr>
        <xdr:cNvPr id="6" name="Group 5">
          <a:extLst>
            <a:ext uri="{FF2B5EF4-FFF2-40B4-BE49-F238E27FC236}">
              <a16:creationId xmlns:a16="http://schemas.microsoft.com/office/drawing/2014/main" id="{4B31BB65-4084-4C71-85F0-061617E9D725}"/>
            </a:ext>
          </a:extLst>
        </xdr:cNvPr>
        <xdr:cNvGrpSpPr>
          <a:grpSpLocks/>
        </xdr:cNvGrpSpPr>
      </xdr:nvGrpSpPr>
      <xdr:grpSpPr bwMode="auto">
        <a:xfrm>
          <a:off x="42948225" y="2250281"/>
          <a:ext cx="4743450" cy="0"/>
          <a:chOff x="37429016" y="695324"/>
          <a:chExt cx="3632200" cy="495300"/>
        </a:xfrm>
      </xdr:grpSpPr>
      <xdr:sp macro="" textlink="">
        <xdr:nvSpPr>
          <xdr:cNvPr id="7" name="Rectangle 6">
            <a:extLst>
              <a:ext uri="{FF2B5EF4-FFF2-40B4-BE49-F238E27FC236}">
                <a16:creationId xmlns:a16="http://schemas.microsoft.com/office/drawing/2014/main" id="{1719BFC4-07E3-4130-9E26-06F293515914}"/>
              </a:ext>
            </a:extLst>
          </xdr:cNvPr>
          <xdr:cNvSpPr/>
        </xdr:nvSpPr>
        <xdr:spPr>
          <a:xfrm>
            <a:off x="37429016" y="716401"/>
            <a:ext cx="671579" cy="47422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8" name="Rectangle 7">
            <a:extLst>
              <a:ext uri="{FF2B5EF4-FFF2-40B4-BE49-F238E27FC236}">
                <a16:creationId xmlns:a16="http://schemas.microsoft.com/office/drawing/2014/main" id="{0C67893D-F662-4705-B7AB-D8CAA10731A4}"/>
              </a:ext>
            </a:extLst>
          </xdr:cNvPr>
          <xdr:cNvSpPr/>
        </xdr:nvSpPr>
        <xdr:spPr>
          <a:xfrm>
            <a:off x="38828926" y="705862"/>
            <a:ext cx="794544" cy="484762"/>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9" name="Rectangle 8">
            <a:extLst>
              <a:ext uri="{FF2B5EF4-FFF2-40B4-BE49-F238E27FC236}">
                <a16:creationId xmlns:a16="http://schemas.microsoft.com/office/drawing/2014/main" id="{6E34D41B-2E31-405E-AE5C-889CC5824E11}"/>
              </a:ext>
            </a:extLst>
          </xdr:cNvPr>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twoCellAnchor>
    <xdr:from>
      <xdr:col>58</xdr:col>
      <xdr:colOff>190500</xdr:colOff>
      <xdr:row>0</xdr:row>
      <xdr:rowOff>981075</xdr:rowOff>
    </xdr:from>
    <xdr:to>
      <xdr:col>64</xdr:col>
      <xdr:colOff>361950</xdr:colOff>
      <xdr:row>0</xdr:row>
      <xdr:rowOff>1476375</xdr:rowOff>
    </xdr:to>
    <xdr:grpSp>
      <xdr:nvGrpSpPr>
        <xdr:cNvPr id="10" name="Group 6">
          <a:extLst>
            <a:ext uri="{FF2B5EF4-FFF2-40B4-BE49-F238E27FC236}">
              <a16:creationId xmlns:a16="http://schemas.microsoft.com/office/drawing/2014/main" id="{D7B42895-726A-4A25-9947-6B377AF61039}"/>
            </a:ext>
          </a:extLst>
        </xdr:cNvPr>
        <xdr:cNvGrpSpPr>
          <a:grpSpLocks/>
        </xdr:cNvGrpSpPr>
      </xdr:nvGrpSpPr>
      <xdr:grpSpPr bwMode="auto">
        <a:xfrm>
          <a:off x="43684031" y="981075"/>
          <a:ext cx="3671888" cy="495300"/>
          <a:chOff x="37429016" y="695324"/>
          <a:chExt cx="3632200" cy="495300"/>
        </a:xfrm>
      </xdr:grpSpPr>
      <xdr:sp macro="" textlink="">
        <xdr:nvSpPr>
          <xdr:cNvPr id="11" name="Rectangle 10">
            <a:extLst>
              <a:ext uri="{FF2B5EF4-FFF2-40B4-BE49-F238E27FC236}">
                <a16:creationId xmlns:a16="http://schemas.microsoft.com/office/drawing/2014/main" id="{0967BCC3-380A-49A7-9048-2B450E4FE555}"/>
              </a:ext>
            </a:extLst>
          </xdr:cNvPr>
          <xdr:cNvSpPr/>
        </xdr:nvSpPr>
        <xdr:spPr>
          <a:xfrm>
            <a:off x="37429016" y="714374"/>
            <a:ext cx="671579" cy="47625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12" name="Rectangle 11">
            <a:extLst>
              <a:ext uri="{FF2B5EF4-FFF2-40B4-BE49-F238E27FC236}">
                <a16:creationId xmlns:a16="http://schemas.microsoft.com/office/drawing/2014/main" id="{30CB827C-98F5-47F9-8B41-A3ACE6B0B247}"/>
              </a:ext>
            </a:extLst>
          </xdr:cNvPr>
          <xdr:cNvSpPr/>
        </xdr:nvSpPr>
        <xdr:spPr>
          <a:xfrm>
            <a:off x="38828926" y="704849"/>
            <a:ext cx="794544" cy="485775"/>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13" name="Rectangle 12">
            <a:extLst>
              <a:ext uri="{FF2B5EF4-FFF2-40B4-BE49-F238E27FC236}">
                <a16:creationId xmlns:a16="http://schemas.microsoft.com/office/drawing/2014/main" id="{6295BC4C-3515-4CF0-86B7-890BB330C2DD}"/>
              </a:ext>
            </a:extLst>
          </xdr:cNvPr>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X298"/>
  <sheetViews>
    <sheetView tabSelected="1" zoomScale="90" zoomScaleNormal="90" workbookViewId="0">
      <pane ySplit="6" topLeftCell="A7" activePane="bottomLeft" state="frozen"/>
      <selection pane="bottomLeft" sqref="A1:XFD1048576"/>
    </sheetView>
  </sheetViews>
  <sheetFormatPr defaultRowHeight="17.25" x14ac:dyDescent="0.3"/>
  <cols>
    <col min="1" max="1" width="9.140625" style="22" customWidth="1"/>
    <col min="2" max="2" width="9.140625" style="58" customWidth="1"/>
    <col min="3" max="3" width="9.140625" style="22" customWidth="1"/>
    <col min="4" max="4" width="9.140625" style="59" customWidth="1"/>
    <col min="5" max="5" width="9.140625" style="25" customWidth="1"/>
    <col min="6" max="6" width="9.140625" style="60" customWidth="1"/>
    <col min="7" max="7" width="41.7109375" style="262" customWidth="1"/>
    <col min="8" max="8" width="32" style="266" customWidth="1"/>
    <col min="9" max="10" width="18.42578125" style="23" customWidth="1"/>
    <col min="11" max="11" width="10.42578125" style="226" customWidth="1"/>
    <col min="12" max="13" width="6.42578125" style="23" customWidth="1"/>
    <col min="14" max="15" width="18.5703125" style="10" customWidth="1"/>
    <col min="16" max="16" width="19.5703125" style="10" customWidth="1"/>
    <col min="17" max="17" width="8.7109375" style="241" customWidth="1"/>
    <col min="18" max="18" width="8.7109375" style="13" customWidth="1"/>
    <col min="19" max="19" width="8.7109375" style="241" customWidth="1"/>
    <col min="20" max="20" width="8.7109375" style="13" customWidth="1"/>
    <col min="21" max="21" width="8.7109375" style="241" customWidth="1"/>
    <col min="22" max="22" width="8.7109375" style="13" customWidth="1"/>
    <col min="23" max="23" width="8.7109375" style="241" customWidth="1"/>
    <col min="24" max="24" width="8.7109375" style="9" customWidth="1"/>
    <col min="25" max="25" width="8.7109375" style="241" customWidth="1"/>
    <col min="26" max="26" width="8.7109375" style="9" customWidth="1"/>
    <col min="27" max="27" width="8.7109375" style="241" customWidth="1"/>
    <col min="28" max="28" width="8.7109375" style="9" customWidth="1"/>
    <col min="29" max="29" width="8.7109375" style="241" customWidth="1"/>
    <col min="30" max="30" width="8.7109375" style="9" customWidth="1"/>
    <col min="31" max="31" width="8.7109375" style="241" customWidth="1"/>
    <col min="32" max="32" width="8.7109375" style="9" customWidth="1"/>
    <col min="33" max="33" width="18.5703125" style="17" customWidth="1"/>
    <col min="34" max="39" width="8.7109375" style="220" customWidth="1"/>
    <col min="40" max="41" width="8.7109375" style="23" customWidth="1"/>
    <col min="42" max="42" width="8.7109375" style="194" customWidth="1"/>
    <col min="43" max="44" width="8.7109375" style="23" customWidth="1"/>
    <col min="45" max="45" width="8.7109375" style="194" customWidth="1"/>
    <col min="46" max="47" width="8.7109375" style="23" customWidth="1"/>
    <col min="48" max="48" width="8.7109375" style="194" customWidth="1"/>
    <col min="49" max="50" width="8.7109375" style="23" customWidth="1"/>
    <col min="51" max="51" width="8.7109375" style="194" customWidth="1"/>
    <col min="52" max="53" width="8.7109375" style="23" customWidth="1"/>
    <col min="54" max="54" width="8.7109375" style="194" customWidth="1"/>
    <col min="55" max="56" width="8.7109375" style="23" customWidth="1"/>
    <col min="57" max="57" width="8.7109375" style="194" customWidth="1"/>
    <col min="58" max="59" width="8.7109375" style="23" customWidth="1"/>
    <col min="60" max="60" width="8.7109375" style="194" customWidth="1"/>
    <col min="61" max="62" width="8.7109375" style="23" customWidth="1"/>
    <col min="63" max="63" width="8.7109375" style="194" customWidth="1"/>
    <col min="64" max="65" width="8.7109375" style="23" customWidth="1"/>
    <col min="66" max="66" width="8.7109375" style="194" customWidth="1"/>
    <col min="67" max="67" width="23.5703125" style="8" customWidth="1"/>
    <col min="68" max="68" width="8.7109375" style="16" customWidth="1"/>
    <col min="69" max="69" width="8.7109375" style="20" customWidth="1"/>
    <col min="70" max="70" width="8.7109375" style="16" customWidth="1"/>
    <col min="71" max="71" width="8.7109375" style="20" customWidth="1"/>
    <col min="72" max="72" width="8.7109375" style="16" customWidth="1"/>
    <col min="73" max="73" width="8.7109375" style="20" customWidth="1"/>
    <col min="74" max="74" width="8.7109375" style="16" customWidth="1"/>
    <col min="75" max="75" width="8.7109375" style="20" customWidth="1"/>
    <col min="76" max="76" width="18.5703125" style="8" customWidth="1"/>
    <col min="77" max="85" width="10" style="1" bestFit="1" customWidth="1"/>
    <col min="86" max="87" width="11" style="1" bestFit="1" customWidth="1"/>
    <col min="88" max="99" width="8.5703125" style="1" bestFit="1" customWidth="1"/>
    <col min="100" max="100" width="18.5703125" style="8" customWidth="1"/>
    <col min="101" max="101" width="45.42578125" style="11" customWidth="1"/>
    <col min="102" max="102" width="27.42578125" style="1" customWidth="1"/>
    <col min="103" max="16384" width="9.140625" style="1"/>
  </cols>
  <sheetData>
    <row r="1" spans="1:102" s="2" customFormat="1" ht="57" customHeight="1" x14ac:dyDescent="0.25">
      <c r="A1" s="267" t="s">
        <v>0</v>
      </c>
      <c r="B1" s="270" t="s">
        <v>1</v>
      </c>
      <c r="C1" s="277" t="s">
        <v>2</v>
      </c>
      <c r="D1" s="280" t="s">
        <v>3</v>
      </c>
      <c r="E1" s="283" t="s">
        <v>4</v>
      </c>
      <c r="F1" s="286" t="s">
        <v>5</v>
      </c>
      <c r="G1" s="292" t="s">
        <v>6</v>
      </c>
      <c r="H1" s="293"/>
      <c r="I1" s="293"/>
      <c r="J1" s="293"/>
      <c r="K1" s="294"/>
      <c r="L1" s="276" t="s">
        <v>7</v>
      </c>
      <c r="M1" s="289" t="s">
        <v>8</v>
      </c>
      <c r="N1" s="273" t="s">
        <v>9</v>
      </c>
      <c r="O1" s="274" t="s">
        <v>10</v>
      </c>
      <c r="P1" s="275" t="s">
        <v>11</v>
      </c>
      <c r="Q1" s="305" t="s">
        <v>12</v>
      </c>
      <c r="R1" s="305"/>
      <c r="S1" s="303" t="s">
        <v>13</v>
      </c>
      <c r="T1" s="303"/>
      <c r="U1" s="303" t="s">
        <v>14</v>
      </c>
      <c r="V1" s="303"/>
      <c r="W1" s="303" t="s">
        <v>15</v>
      </c>
      <c r="X1" s="303"/>
      <c r="Y1" s="303" t="s">
        <v>16</v>
      </c>
      <c r="Z1" s="303"/>
      <c r="AA1" s="303" t="s">
        <v>17</v>
      </c>
      <c r="AB1" s="303"/>
      <c r="AC1" s="303" t="s">
        <v>18</v>
      </c>
      <c r="AD1" s="303"/>
      <c r="AE1" s="304" t="s">
        <v>19</v>
      </c>
      <c r="AF1" s="304"/>
      <c r="AG1" s="309" t="s">
        <v>20</v>
      </c>
      <c r="AH1" s="310" t="s">
        <v>21</v>
      </c>
      <c r="AI1" s="310"/>
      <c r="AJ1" s="310"/>
      <c r="AK1" s="310"/>
      <c r="AL1" s="310"/>
      <c r="AM1" s="310"/>
      <c r="AN1" s="301" t="s">
        <v>22</v>
      </c>
      <c r="AO1" s="301"/>
      <c r="AP1" s="301"/>
      <c r="AQ1" s="301"/>
      <c r="AR1" s="301"/>
      <c r="AS1" s="301"/>
      <c r="AT1" s="301"/>
      <c r="AU1" s="301"/>
      <c r="AV1" s="301"/>
      <c r="AW1" s="301"/>
      <c r="AX1" s="301"/>
      <c r="AY1" s="301"/>
      <c r="AZ1" s="312" t="s">
        <v>23</v>
      </c>
      <c r="BA1" s="312"/>
      <c r="BB1" s="312"/>
      <c r="BC1" s="312"/>
      <c r="BD1" s="312"/>
      <c r="BE1" s="312"/>
      <c r="BF1" s="312"/>
      <c r="BG1" s="312"/>
      <c r="BH1" s="312"/>
      <c r="BI1" s="312"/>
      <c r="BJ1" s="312"/>
      <c r="BK1" s="312"/>
      <c r="BL1" s="312"/>
      <c r="BM1" s="312"/>
      <c r="BN1" s="312"/>
      <c r="BO1" s="314" t="s">
        <v>24</v>
      </c>
      <c r="BP1" s="308" t="s">
        <v>25</v>
      </c>
      <c r="BQ1" s="308"/>
      <c r="BR1" s="308" t="s">
        <v>26</v>
      </c>
      <c r="BS1" s="308"/>
      <c r="BT1" s="308" t="s">
        <v>27</v>
      </c>
      <c r="BU1" s="308"/>
      <c r="BV1" s="308" t="s">
        <v>28</v>
      </c>
      <c r="BW1" s="308"/>
      <c r="BX1" s="274" t="s">
        <v>29</v>
      </c>
      <c r="BY1" s="307" t="s">
        <v>30</v>
      </c>
      <c r="BZ1" s="306" t="s">
        <v>31</v>
      </c>
      <c r="CA1" s="315" t="s">
        <v>32</v>
      </c>
      <c r="CB1" s="316" t="s">
        <v>33</v>
      </c>
      <c r="CC1" s="316"/>
      <c r="CD1" s="316"/>
      <c r="CE1" s="316"/>
      <c r="CF1" s="316"/>
      <c r="CG1" s="316"/>
      <c r="CH1" s="316"/>
      <c r="CI1" s="316"/>
      <c r="CJ1" s="319" t="s">
        <v>34</v>
      </c>
      <c r="CK1" s="319"/>
      <c r="CL1" s="319" t="s">
        <v>35</v>
      </c>
      <c r="CM1" s="319"/>
      <c r="CN1" s="319" t="s">
        <v>36</v>
      </c>
      <c r="CO1" s="319"/>
      <c r="CP1" s="318" t="s">
        <v>37</v>
      </c>
      <c r="CQ1" s="318"/>
      <c r="CR1" s="319" t="s">
        <v>38</v>
      </c>
      <c r="CS1" s="319"/>
      <c r="CT1" s="320" t="s">
        <v>39</v>
      </c>
      <c r="CU1" s="320"/>
      <c r="CV1" s="275" t="s">
        <v>40</v>
      </c>
      <c r="CW1" s="29"/>
    </row>
    <row r="2" spans="1:102" s="2" customFormat="1" ht="39.950000000000003" customHeight="1" x14ac:dyDescent="0.25">
      <c r="A2" s="268"/>
      <c r="B2" s="271"/>
      <c r="C2" s="278"/>
      <c r="D2" s="281"/>
      <c r="E2" s="284"/>
      <c r="F2" s="287"/>
      <c r="G2" s="295"/>
      <c r="H2" s="296"/>
      <c r="I2" s="296"/>
      <c r="J2" s="296"/>
      <c r="K2" s="297"/>
      <c r="L2" s="276"/>
      <c r="M2" s="290"/>
      <c r="N2" s="273"/>
      <c r="O2" s="274"/>
      <c r="P2" s="275"/>
      <c r="Q2" s="305"/>
      <c r="R2" s="305"/>
      <c r="S2" s="303"/>
      <c r="T2" s="303"/>
      <c r="U2" s="303"/>
      <c r="V2" s="303"/>
      <c r="W2" s="303"/>
      <c r="X2" s="303"/>
      <c r="Y2" s="303"/>
      <c r="Z2" s="303"/>
      <c r="AA2" s="303"/>
      <c r="AB2" s="303"/>
      <c r="AC2" s="303"/>
      <c r="AD2" s="303"/>
      <c r="AE2" s="304"/>
      <c r="AF2" s="304"/>
      <c r="AG2" s="309"/>
      <c r="AH2" s="310"/>
      <c r="AI2" s="310"/>
      <c r="AJ2" s="310"/>
      <c r="AK2" s="310"/>
      <c r="AL2" s="310"/>
      <c r="AM2" s="310"/>
      <c r="AN2" s="301"/>
      <c r="AO2" s="301"/>
      <c r="AP2" s="301"/>
      <c r="AQ2" s="301"/>
      <c r="AR2" s="301"/>
      <c r="AS2" s="301"/>
      <c r="AT2" s="301"/>
      <c r="AU2" s="301"/>
      <c r="AV2" s="301"/>
      <c r="AW2" s="301"/>
      <c r="AX2" s="301"/>
      <c r="AY2" s="301"/>
      <c r="AZ2" s="312"/>
      <c r="BA2" s="312"/>
      <c r="BB2" s="312"/>
      <c r="BC2" s="312"/>
      <c r="BD2" s="312"/>
      <c r="BE2" s="312"/>
      <c r="BF2" s="312"/>
      <c r="BG2" s="312"/>
      <c r="BH2" s="312"/>
      <c r="BI2" s="312"/>
      <c r="BJ2" s="312"/>
      <c r="BK2" s="312"/>
      <c r="BL2" s="312"/>
      <c r="BM2" s="312"/>
      <c r="BN2" s="312"/>
      <c r="BO2" s="314"/>
      <c r="BP2" s="308"/>
      <c r="BQ2" s="308"/>
      <c r="BR2" s="308"/>
      <c r="BS2" s="308"/>
      <c r="BT2" s="308"/>
      <c r="BU2" s="308"/>
      <c r="BV2" s="308"/>
      <c r="BW2" s="308"/>
      <c r="BX2" s="274"/>
      <c r="BY2" s="307"/>
      <c r="BZ2" s="306"/>
      <c r="CA2" s="315"/>
      <c r="CB2" s="316"/>
      <c r="CC2" s="316"/>
      <c r="CD2" s="316"/>
      <c r="CE2" s="316"/>
      <c r="CF2" s="316"/>
      <c r="CG2" s="316"/>
      <c r="CH2" s="316"/>
      <c r="CI2" s="316"/>
      <c r="CJ2" s="319"/>
      <c r="CK2" s="319"/>
      <c r="CL2" s="319"/>
      <c r="CM2" s="319"/>
      <c r="CN2" s="319"/>
      <c r="CO2" s="319"/>
      <c r="CP2" s="318"/>
      <c r="CQ2" s="318"/>
      <c r="CR2" s="319"/>
      <c r="CS2" s="319"/>
      <c r="CT2" s="320"/>
      <c r="CU2" s="320"/>
      <c r="CV2" s="275"/>
      <c r="CW2" s="29"/>
    </row>
    <row r="3" spans="1:102" s="2" customFormat="1" ht="43.5" customHeight="1" x14ac:dyDescent="0.25">
      <c r="A3" s="268"/>
      <c r="B3" s="271"/>
      <c r="C3" s="278"/>
      <c r="D3" s="281"/>
      <c r="E3" s="284"/>
      <c r="F3" s="287"/>
      <c r="G3" s="295"/>
      <c r="H3" s="296"/>
      <c r="I3" s="296"/>
      <c r="J3" s="296"/>
      <c r="K3" s="297"/>
      <c r="L3" s="276"/>
      <c r="M3" s="290"/>
      <c r="N3" s="273"/>
      <c r="O3" s="274"/>
      <c r="P3" s="275"/>
      <c r="Q3" s="305"/>
      <c r="R3" s="305"/>
      <c r="S3" s="303"/>
      <c r="T3" s="303"/>
      <c r="U3" s="303"/>
      <c r="V3" s="303"/>
      <c r="W3" s="303"/>
      <c r="X3" s="303"/>
      <c r="Y3" s="303"/>
      <c r="Z3" s="303"/>
      <c r="AA3" s="303"/>
      <c r="AB3" s="303"/>
      <c r="AC3" s="303"/>
      <c r="AD3" s="303"/>
      <c r="AE3" s="304"/>
      <c r="AF3" s="304"/>
      <c r="AG3" s="309"/>
      <c r="AH3" s="310"/>
      <c r="AI3" s="310"/>
      <c r="AJ3" s="310"/>
      <c r="AK3" s="310"/>
      <c r="AL3" s="310"/>
      <c r="AM3" s="310"/>
      <c r="AN3" s="301"/>
      <c r="AO3" s="301"/>
      <c r="AP3" s="301"/>
      <c r="AQ3" s="301"/>
      <c r="AR3" s="301"/>
      <c r="AS3" s="301"/>
      <c r="AT3" s="301"/>
      <c r="AU3" s="301"/>
      <c r="AV3" s="301"/>
      <c r="AW3" s="301"/>
      <c r="AX3" s="301"/>
      <c r="AY3" s="301"/>
      <c r="AZ3" s="312"/>
      <c r="BA3" s="312"/>
      <c r="BB3" s="312"/>
      <c r="BC3" s="312"/>
      <c r="BD3" s="312"/>
      <c r="BE3" s="312"/>
      <c r="BF3" s="312"/>
      <c r="BG3" s="312"/>
      <c r="BH3" s="312"/>
      <c r="BI3" s="312"/>
      <c r="BJ3" s="312"/>
      <c r="BK3" s="312"/>
      <c r="BL3" s="312"/>
      <c r="BM3" s="312"/>
      <c r="BN3" s="312"/>
      <c r="BO3" s="314"/>
      <c r="BP3" s="308"/>
      <c r="BQ3" s="308"/>
      <c r="BR3" s="308"/>
      <c r="BS3" s="308"/>
      <c r="BT3" s="308"/>
      <c r="BU3" s="308"/>
      <c r="BV3" s="308"/>
      <c r="BW3" s="308"/>
      <c r="BX3" s="274"/>
      <c r="BY3" s="311" t="s">
        <v>41</v>
      </c>
      <c r="BZ3" s="313" t="s">
        <v>42</v>
      </c>
      <c r="CA3" s="313" t="s">
        <v>43</v>
      </c>
      <c r="CB3" s="313" t="s">
        <v>44</v>
      </c>
      <c r="CC3" s="313" t="s">
        <v>45</v>
      </c>
      <c r="CD3" s="313" t="s">
        <v>46</v>
      </c>
      <c r="CE3" s="313" t="s">
        <v>47</v>
      </c>
      <c r="CF3" s="317" t="s">
        <v>48</v>
      </c>
      <c r="CG3" s="313" t="s">
        <v>49</v>
      </c>
      <c r="CH3" s="313" t="s">
        <v>50</v>
      </c>
      <c r="CI3" s="313" t="s">
        <v>51</v>
      </c>
      <c r="CJ3" s="319"/>
      <c r="CK3" s="319"/>
      <c r="CL3" s="319"/>
      <c r="CM3" s="319"/>
      <c r="CN3" s="319"/>
      <c r="CO3" s="319"/>
      <c r="CP3" s="318"/>
      <c r="CQ3" s="318"/>
      <c r="CR3" s="319"/>
      <c r="CS3" s="319"/>
      <c r="CT3" s="320"/>
      <c r="CU3" s="320"/>
      <c r="CV3" s="275"/>
      <c r="CW3" s="29"/>
    </row>
    <row r="4" spans="1:102" s="2" customFormat="1" ht="59.25" customHeight="1" x14ac:dyDescent="0.25">
      <c r="A4" s="268"/>
      <c r="B4" s="271"/>
      <c r="C4" s="278"/>
      <c r="D4" s="281"/>
      <c r="E4" s="284"/>
      <c r="F4" s="287"/>
      <c r="G4" s="295"/>
      <c r="H4" s="296"/>
      <c r="I4" s="296"/>
      <c r="J4" s="296"/>
      <c r="K4" s="297"/>
      <c r="L4" s="276"/>
      <c r="M4" s="290"/>
      <c r="N4" s="273"/>
      <c r="O4" s="274"/>
      <c r="P4" s="275"/>
      <c r="Q4" s="305"/>
      <c r="R4" s="305"/>
      <c r="S4" s="303"/>
      <c r="T4" s="303"/>
      <c r="U4" s="303"/>
      <c r="V4" s="303"/>
      <c r="W4" s="303"/>
      <c r="X4" s="303"/>
      <c r="Y4" s="303"/>
      <c r="Z4" s="303"/>
      <c r="AA4" s="303"/>
      <c r="AB4" s="303"/>
      <c r="AC4" s="303"/>
      <c r="AD4" s="303"/>
      <c r="AE4" s="304"/>
      <c r="AF4" s="304"/>
      <c r="AG4" s="309"/>
      <c r="AH4" s="302" t="s">
        <v>52</v>
      </c>
      <c r="AI4" s="302"/>
      <c r="AJ4" s="302"/>
      <c r="AK4" s="302" t="s">
        <v>53</v>
      </c>
      <c r="AL4" s="302"/>
      <c r="AM4" s="302"/>
      <c r="AN4" s="302" t="s">
        <v>54</v>
      </c>
      <c r="AO4" s="302"/>
      <c r="AP4" s="302"/>
      <c r="AQ4" s="302" t="s">
        <v>55</v>
      </c>
      <c r="AR4" s="302"/>
      <c r="AS4" s="302"/>
      <c r="AT4" s="302" t="s">
        <v>56</v>
      </c>
      <c r="AU4" s="302"/>
      <c r="AV4" s="302"/>
      <c r="AW4" s="302" t="s">
        <v>57</v>
      </c>
      <c r="AX4" s="302"/>
      <c r="AY4" s="302"/>
      <c r="AZ4" s="302" t="s">
        <v>58</v>
      </c>
      <c r="BA4" s="302"/>
      <c r="BB4" s="302"/>
      <c r="BC4" s="302" t="s">
        <v>59</v>
      </c>
      <c r="BD4" s="302"/>
      <c r="BE4" s="302"/>
      <c r="BF4" s="302" t="s">
        <v>60</v>
      </c>
      <c r="BG4" s="302"/>
      <c r="BH4" s="302"/>
      <c r="BI4" s="302" t="s">
        <v>61</v>
      </c>
      <c r="BJ4" s="302"/>
      <c r="BK4" s="302"/>
      <c r="BL4" s="302" t="s">
        <v>62</v>
      </c>
      <c r="BM4" s="302"/>
      <c r="BN4" s="302"/>
      <c r="BO4" s="314"/>
      <c r="BP4" s="308"/>
      <c r="BQ4" s="308"/>
      <c r="BR4" s="308"/>
      <c r="BS4" s="308"/>
      <c r="BT4" s="308"/>
      <c r="BU4" s="308"/>
      <c r="BV4" s="308"/>
      <c r="BW4" s="308"/>
      <c r="BX4" s="274"/>
      <c r="BY4" s="311"/>
      <c r="BZ4" s="313"/>
      <c r="CA4" s="313"/>
      <c r="CB4" s="313"/>
      <c r="CC4" s="313"/>
      <c r="CD4" s="313"/>
      <c r="CE4" s="313"/>
      <c r="CF4" s="317"/>
      <c r="CG4" s="313"/>
      <c r="CH4" s="313"/>
      <c r="CI4" s="313"/>
      <c r="CJ4" s="319"/>
      <c r="CK4" s="319"/>
      <c r="CL4" s="319"/>
      <c r="CM4" s="319"/>
      <c r="CN4" s="319"/>
      <c r="CO4" s="319"/>
      <c r="CP4" s="318"/>
      <c r="CQ4" s="318"/>
      <c r="CR4" s="319"/>
      <c r="CS4" s="319"/>
      <c r="CT4" s="320"/>
      <c r="CU4" s="320"/>
      <c r="CV4" s="275"/>
      <c r="CW4" s="29"/>
    </row>
    <row r="5" spans="1:102" s="2" customFormat="1" ht="51.75" customHeight="1" x14ac:dyDescent="0.25">
      <c r="A5" s="269"/>
      <c r="B5" s="272"/>
      <c r="C5" s="279"/>
      <c r="D5" s="282"/>
      <c r="E5" s="285"/>
      <c r="F5" s="288"/>
      <c r="G5" s="298"/>
      <c r="H5" s="299"/>
      <c r="I5" s="299"/>
      <c r="J5" s="299"/>
      <c r="K5" s="300"/>
      <c r="L5" s="276"/>
      <c r="M5" s="290"/>
      <c r="N5" s="273"/>
      <c r="O5" s="274"/>
      <c r="P5" s="275"/>
      <c r="Q5" s="232" t="s">
        <v>63</v>
      </c>
      <c r="R5" s="26" t="s">
        <v>63</v>
      </c>
      <c r="S5" s="242" t="s">
        <v>64</v>
      </c>
      <c r="T5" s="26" t="s">
        <v>64</v>
      </c>
      <c r="U5" s="242" t="s">
        <v>65</v>
      </c>
      <c r="V5" s="26" t="s">
        <v>65</v>
      </c>
      <c r="W5" s="242" t="s">
        <v>66</v>
      </c>
      <c r="X5" s="26" t="s">
        <v>66</v>
      </c>
      <c r="Y5" s="242" t="s">
        <v>67</v>
      </c>
      <c r="Z5" s="26" t="s">
        <v>67</v>
      </c>
      <c r="AA5" s="242" t="s">
        <v>68</v>
      </c>
      <c r="AB5" s="26" t="s">
        <v>68</v>
      </c>
      <c r="AC5" s="242" t="s">
        <v>69</v>
      </c>
      <c r="AD5" s="26" t="s">
        <v>69</v>
      </c>
      <c r="AE5" s="242" t="s">
        <v>70</v>
      </c>
      <c r="AF5" s="26" t="s">
        <v>70</v>
      </c>
      <c r="AG5" s="309"/>
      <c r="AH5" s="247" t="s">
        <v>71</v>
      </c>
      <c r="AI5" s="247" t="s">
        <v>72</v>
      </c>
      <c r="AJ5" s="248" t="s">
        <v>73</v>
      </c>
      <c r="AK5" s="247" t="s">
        <v>74</v>
      </c>
      <c r="AL5" s="247" t="s">
        <v>75</v>
      </c>
      <c r="AM5" s="248" t="s">
        <v>76</v>
      </c>
      <c r="AN5" s="192" t="s">
        <v>77</v>
      </c>
      <c r="AO5" s="192" t="s">
        <v>78</v>
      </c>
      <c r="AP5" s="193" t="s">
        <v>79</v>
      </c>
      <c r="AQ5" s="192" t="s">
        <v>80</v>
      </c>
      <c r="AR5" s="192" t="s">
        <v>81</v>
      </c>
      <c r="AS5" s="193" t="s">
        <v>82</v>
      </c>
      <c r="AT5" s="192" t="s">
        <v>83</v>
      </c>
      <c r="AU5" s="192" t="s">
        <v>84</v>
      </c>
      <c r="AV5" s="193" t="s">
        <v>85</v>
      </c>
      <c r="AW5" s="192" t="s">
        <v>86</v>
      </c>
      <c r="AX5" s="192" t="s">
        <v>87</v>
      </c>
      <c r="AY5" s="193" t="s">
        <v>88</v>
      </c>
      <c r="AZ5" s="192" t="s">
        <v>89</v>
      </c>
      <c r="BA5" s="192" t="s">
        <v>90</v>
      </c>
      <c r="BB5" s="193" t="s">
        <v>91</v>
      </c>
      <c r="BC5" s="192" t="s">
        <v>92</v>
      </c>
      <c r="BD5" s="192" t="s">
        <v>93</v>
      </c>
      <c r="BE5" s="193" t="s">
        <v>94</v>
      </c>
      <c r="BF5" s="192" t="s">
        <v>95</v>
      </c>
      <c r="BG5" s="192" t="s">
        <v>96</v>
      </c>
      <c r="BH5" s="193" t="s">
        <v>97</v>
      </c>
      <c r="BI5" s="192" t="s">
        <v>98</v>
      </c>
      <c r="BJ5" s="192" t="s">
        <v>99</v>
      </c>
      <c r="BK5" s="193" t="s">
        <v>100</v>
      </c>
      <c r="BL5" s="192" t="s">
        <v>101</v>
      </c>
      <c r="BM5" s="192" t="s">
        <v>102</v>
      </c>
      <c r="BN5" s="193" t="s">
        <v>103</v>
      </c>
      <c r="BO5" s="314"/>
      <c r="BP5" s="3" t="s">
        <v>104</v>
      </c>
      <c r="BQ5" s="28" t="s">
        <v>104</v>
      </c>
      <c r="BR5" s="3" t="s">
        <v>105</v>
      </c>
      <c r="BS5" s="28" t="s">
        <v>105</v>
      </c>
      <c r="BT5" s="3" t="s">
        <v>106</v>
      </c>
      <c r="BU5" s="28" t="s">
        <v>106</v>
      </c>
      <c r="BV5" s="3" t="s">
        <v>107</v>
      </c>
      <c r="BW5" s="28" t="s">
        <v>107</v>
      </c>
      <c r="BX5" s="274"/>
      <c r="BY5" s="311"/>
      <c r="BZ5" s="313"/>
      <c r="CA5" s="313"/>
      <c r="CB5" s="313"/>
      <c r="CC5" s="313"/>
      <c r="CD5" s="313"/>
      <c r="CE5" s="313"/>
      <c r="CF5" s="317"/>
      <c r="CG5" s="313"/>
      <c r="CH5" s="313"/>
      <c r="CI5" s="313"/>
      <c r="CJ5" s="319"/>
      <c r="CK5" s="319"/>
      <c r="CL5" s="319"/>
      <c r="CM5" s="319"/>
      <c r="CN5" s="319"/>
      <c r="CO5" s="319"/>
      <c r="CP5" s="318"/>
      <c r="CQ5" s="318"/>
      <c r="CR5" s="319"/>
      <c r="CS5" s="319"/>
      <c r="CT5" s="320"/>
      <c r="CU5" s="320"/>
      <c r="CV5" s="275"/>
      <c r="CW5" s="29"/>
    </row>
    <row r="6" spans="1:102" s="2" customFormat="1" ht="47.25" customHeight="1" x14ac:dyDescent="0.25">
      <c r="A6" s="72">
        <v>2020</v>
      </c>
      <c r="B6" s="71">
        <v>2015</v>
      </c>
      <c r="C6" s="75">
        <v>2020</v>
      </c>
      <c r="D6" s="73">
        <v>2015</v>
      </c>
      <c r="E6" s="76">
        <v>2020</v>
      </c>
      <c r="F6" s="74">
        <v>2015</v>
      </c>
      <c r="G6" s="256" t="s">
        <v>108</v>
      </c>
      <c r="H6" s="263" t="s">
        <v>109</v>
      </c>
      <c r="I6" s="229" t="s">
        <v>110</v>
      </c>
      <c r="J6" s="230" t="s">
        <v>111</v>
      </c>
      <c r="K6" s="231" t="s">
        <v>112</v>
      </c>
      <c r="L6" s="276"/>
      <c r="M6" s="291"/>
      <c r="N6" s="4">
        <v>55</v>
      </c>
      <c r="O6" s="5">
        <v>27</v>
      </c>
      <c r="P6" s="6">
        <v>39</v>
      </c>
      <c r="Q6" s="233" t="s">
        <v>113</v>
      </c>
      <c r="R6" s="27" t="s">
        <v>114</v>
      </c>
      <c r="S6" s="233" t="s">
        <v>113</v>
      </c>
      <c r="T6" s="27" t="s">
        <v>114</v>
      </c>
      <c r="U6" s="233" t="s">
        <v>113</v>
      </c>
      <c r="V6" s="27" t="s">
        <v>114</v>
      </c>
      <c r="W6" s="233" t="s">
        <v>113</v>
      </c>
      <c r="X6" s="27" t="s">
        <v>114</v>
      </c>
      <c r="Y6" s="233" t="s">
        <v>113</v>
      </c>
      <c r="Z6" s="27" t="s">
        <v>114</v>
      </c>
      <c r="AA6" s="233" t="s">
        <v>113</v>
      </c>
      <c r="AB6" s="27" t="s">
        <v>114</v>
      </c>
      <c r="AC6" s="233" t="s">
        <v>113</v>
      </c>
      <c r="AD6" s="27" t="s">
        <v>114</v>
      </c>
      <c r="AE6" s="233" t="s">
        <v>113</v>
      </c>
      <c r="AF6" s="27" t="s">
        <v>114</v>
      </c>
      <c r="AG6" s="309"/>
      <c r="AH6" s="247" t="s">
        <v>113</v>
      </c>
      <c r="AI6" s="247" t="s">
        <v>113</v>
      </c>
      <c r="AJ6" s="248" t="s">
        <v>114</v>
      </c>
      <c r="AK6" s="247" t="s">
        <v>113</v>
      </c>
      <c r="AL6" s="247" t="s">
        <v>113</v>
      </c>
      <c r="AM6" s="248" t="s">
        <v>114</v>
      </c>
      <c r="AN6" s="192" t="s">
        <v>113</v>
      </c>
      <c r="AO6" s="192" t="s">
        <v>113</v>
      </c>
      <c r="AP6" s="193" t="s">
        <v>114</v>
      </c>
      <c r="AQ6" s="192" t="s">
        <v>113</v>
      </c>
      <c r="AR6" s="192" t="s">
        <v>113</v>
      </c>
      <c r="AS6" s="193" t="s">
        <v>114</v>
      </c>
      <c r="AT6" s="192" t="s">
        <v>113</v>
      </c>
      <c r="AU6" s="192" t="s">
        <v>113</v>
      </c>
      <c r="AV6" s="193" t="s">
        <v>114</v>
      </c>
      <c r="AW6" s="192" t="s">
        <v>113</v>
      </c>
      <c r="AX6" s="192" t="s">
        <v>113</v>
      </c>
      <c r="AY6" s="193" t="s">
        <v>114</v>
      </c>
      <c r="AZ6" s="192" t="s">
        <v>113</v>
      </c>
      <c r="BA6" s="192" t="s">
        <v>113</v>
      </c>
      <c r="BB6" s="193" t="s">
        <v>114</v>
      </c>
      <c r="BC6" s="192" t="s">
        <v>113</v>
      </c>
      <c r="BD6" s="192" t="s">
        <v>113</v>
      </c>
      <c r="BE6" s="193" t="s">
        <v>114</v>
      </c>
      <c r="BF6" s="192" t="s">
        <v>113</v>
      </c>
      <c r="BG6" s="192" t="s">
        <v>113</v>
      </c>
      <c r="BH6" s="193" t="s">
        <v>114</v>
      </c>
      <c r="BI6" s="192" t="s">
        <v>113</v>
      </c>
      <c r="BJ6" s="192" t="s">
        <v>113</v>
      </c>
      <c r="BK6" s="193" t="s">
        <v>114</v>
      </c>
      <c r="BL6" s="192" t="s">
        <v>113</v>
      </c>
      <c r="BM6" s="192" t="s">
        <v>113</v>
      </c>
      <c r="BN6" s="193" t="s">
        <v>114</v>
      </c>
      <c r="BO6" s="314"/>
      <c r="BP6" s="3" t="s">
        <v>113</v>
      </c>
      <c r="BQ6" s="28" t="s">
        <v>114</v>
      </c>
      <c r="BR6" s="3" t="s">
        <v>113</v>
      </c>
      <c r="BS6" s="28" t="s">
        <v>114</v>
      </c>
      <c r="BT6" s="3" t="s">
        <v>113</v>
      </c>
      <c r="BU6" s="28" t="s">
        <v>114</v>
      </c>
      <c r="BV6" s="3" t="s">
        <v>113</v>
      </c>
      <c r="BW6" s="28" t="s">
        <v>114</v>
      </c>
      <c r="BX6" s="274"/>
      <c r="BY6" s="3" t="s">
        <v>115</v>
      </c>
      <c r="BZ6" s="3" t="s">
        <v>116</v>
      </c>
      <c r="CA6" s="3" t="s">
        <v>117</v>
      </c>
      <c r="CB6" s="3" t="s">
        <v>118</v>
      </c>
      <c r="CC6" s="3" t="s">
        <v>119</v>
      </c>
      <c r="CD6" s="3" t="s">
        <v>120</v>
      </c>
      <c r="CE6" s="3" t="s">
        <v>121</v>
      </c>
      <c r="CF6" s="3" t="s">
        <v>122</v>
      </c>
      <c r="CG6" s="3" t="s">
        <v>123</v>
      </c>
      <c r="CH6" s="3" t="s">
        <v>124</v>
      </c>
      <c r="CI6" s="3" t="s">
        <v>125</v>
      </c>
      <c r="CJ6" s="7" t="s">
        <v>126</v>
      </c>
      <c r="CK6" s="7" t="s">
        <v>126</v>
      </c>
      <c r="CL6" s="7" t="s">
        <v>127</v>
      </c>
      <c r="CM6" s="7" t="s">
        <v>127</v>
      </c>
      <c r="CN6" s="7" t="s">
        <v>128</v>
      </c>
      <c r="CO6" s="7" t="s">
        <v>128</v>
      </c>
      <c r="CP6" s="7" t="s">
        <v>129</v>
      </c>
      <c r="CQ6" s="7" t="s">
        <v>129</v>
      </c>
      <c r="CR6" s="7" t="s">
        <v>130</v>
      </c>
      <c r="CS6" s="7" t="s">
        <v>130</v>
      </c>
      <c r="CT6" s="7" t="s">
        <v>131</v>
      </c>
      <c r="CU6" s="7" t="s">
        <v>131</v>
      </c>
      <c r="CV6" s="275"/>
      <c r="CW6" s="29" t="s">
        <v>108</v>
      </c>
      <c r="CX6" s="21" t="s">
        <v>132</v>
      </c>
    </row>
    <row r="7" spans="1:102" s="44" customFormat="1" ht="4.5" customHeight="1" x14ac:dyDescent="0.3">
      <c r="A7" s="30"/>
      <c r="B7" s="31"/>
      <c r="C7" s="30"/>
      <c r="D7" s="32"/>
      <c r="E7" s="33"/>
      <c r="F7" s="32"/>
      <c r="G7" s="257"/>
      <c r="H7" s="264"/>
      <c r="I7" s="34"/>
      <c r="J7" s="34"/>
      <c r="K7" s="35"/>
      <c r="L7" s="37"/>
      <c r="M7" s="37"/>
      <c r="N7" s="38"/>
      <c r="O7" s="38"/>
      <c r="P7" s="38"/>
      <c r="Q7" s="234"/>
      <c r="R7" s="39"/>
      <c r="S7" s="234"/>
      <c r="T7" s="39"/>
      <c r="U7" s="245"/>
      <c r="V7" s="34"/>
      <c r="W7" s="245"/>
      <c r="X7" s="34"/>
      <c r="Y7" s="245"/>
      <c r="Z7" s="34"/>
      <c r="AA7" s="245"/>
      <c r="AB7" s="34"/>
      <c r="AC7" s="234"/>
      <c r="AD7" s="39"/>
      <c r="AE7" s="234"/>
      <c r="AF7" s="39"/>
      <c r="AG7" s="40"/>
      <c r="AH7" s="219"/>
      <c r="AI7" s="219"/>
      <c r="AJ7" s="219"/>
      <c r="AK7" s="219"/>
      <c r="AL7" s="219"/>
      <c r="AM7" s="219"/>
      <c r="AN7" s="186"/>
      <c r="AO7" s="186"/>
      <c r="AP7" s="187"/>
      <c r="AQ7" s="186"/>
      <c r="AR7" s="186"/>
      <c r="AS7" s="187"/>
      <c r="AT7" s="186"/>
      <c r="AU7" s="186"/>
      <c r="AV7" s="187"/>
      <c r="AW7" s="186"/>
      <c r="AX7" s="186"/>
      <c r="AY7" s="187"/>
      <c r="AZ7" s="186"/>
      <c r="BA7" s="186"/>
      <c r="BB7" s="187"/>
      <c r="BC7" s="186"/>
      <c r="BD7" s="186"/>
      <c r="BE7" s="187"/>
      <c r="BF7" s="186"/>
      <c r="BG7" s="186"/>
      <c r="BH7" s="187"/>
      <c r="BI7" s="186"/>
      <c r="BJ7" s="186"/>
      <c r="BK7" s="187"/>
      <c r="BL7" s="186"/>
      <c r="BM7" s="186"/>
      <c r="BN7" s="187"/>
      <c r="BO7" s="41"/>
      <c r="BP7" s="39"/>
      <c r="BQ7" s="39"/>
      <c r="BR7" s="39"/>
      <c r="BS7" s="39"/>
      <c r="BT7" s="39"/>
      <c r="BU7" s="39"/>
      <c r="BV7" s="39"/>
      <c r="BW7" s="39"/>
      <c r="BX7" s="42"/>
      <c r="BY7" s="39"/>
      <c r="BZ7" s="39"/>
      <c r="CA7" s="39"/>
      <c r="CB7" s="39"/>
      <c r="CC7" s="39"/>
      <c r="CD7" s="39"/>
      <c r="CE7" s="39"/>
      <c r="CF7" s="39"/>
      <c r="CG7" s="39"/>
      <c r="CH7" s="39"/>
      <c r="CI7" s="39"/>
      <c r="CJ7" s="36"/>
      <c r="CK7" s="36"/>
      <c r="CL7" s="36"/>
      <c r="CM7" s="36"/>
      <c r="CN7" s="36"/>
      <c r="CO7" s="36"/>
      <c r="CP7" s="36"/>
      <c r="CQ7" s="36"/>
      <c r="CR7" s="36"/>
      <c r="CS7" s="36"/>
      <c r="CT7" s="36"/>
      <c r="CU7" s="36"/>
      <c r="CV7" s="42"/>
      <c r="CW7" s="43"/>
    </row>
    <row r="8" spans="1:102" s="15" customFormat="1" ht="18" customHeight="1" x14ac:dyDescent="0.25">
      <c r="A8" s="61"/>
      <c r="B8" s="151" t="s">
        <v>133</v>
      </c>
      <c r="C8" s="62"/>
      <c r="D8" s="151"/>
      <c r="E8" s="67"/>
      <c r="F8" s="151"/>
      <c r="G8" s="104" t="s">
        <v>134</v>
      </c>
      <c r="H8" s="103" t="s">
        <v>135</v>
      </c>
      <c r="I8" s="110" t="s">
        <v>136</v>
      </c>
      <c r="J8" s="102" t="s">
        <v>137</v>
      </c>
      <c r="K8" s="221"/>
      <c r="L8" s="106" t="s">
        <v>138</v>
      </c>
      <c r="M8" s="195" t="s">
        <v>133</v>
      </c>
      <c r="N8" s="24">
        <f t="shared" ref="N8:N39" si="0">SUM(AG8,BO8)</f>
        <v>78</v>
      </c>
      <c r="O8" s="16">
        <f t="shared" ref="O8:O39" si="1">SUM(BX8)</f>
        <v>25</v>
      </c>
      <c r="P8" s="16">
        <f t="shared" ref="P8:P39" si="2">SUM(CV8)</f>
        <v>25</v>
      </c>
      <c r="Q8" s="235" t="s">
        <v>139</v>
      </c>
      <c r="R8" s="177">
        <v>1</v>
      </c>
      <c r="S8" s="235" t="s">
        <v>140</v>
      </c>
      <c r="T8" s="178">
        <v>7</v>
      </c>
      <c r="U8" s="237" t="s">
        <v>141</v>
      </c>
      <c r="V8" s="179">
        <v>3</v>
      </c>
      <c r="W8" s="237" t="s">
        <v>142</v>
      </c>
      <c r="X8" s="179">
        <v>7</v>
      </c>
      <c r="Y8" s="237" t="s">
        <v>142</v>
      </c>
      <c r="Z8" s="179">
        <v>8</v>
      </c>
      <c r="AA8" s="237" t="s">
        <v>143</v>
      </c>
      <c r="AB8" s="179">
        <v>7</v>
      </c>
      <c r="AC8" s="235" t="s">
        <v>144</v>
      </c>
      <c r="AD8" s="178">
        <v>8</v>
      </c>
      <c r="AE8" s="235" t="s">
        <v>142</v>
      </c>
      <c r="AF8" s="178">
        <v>2</v>
      </c>
      <c r="AG8" s="17">
        <f t="shared" ref="AG8:AG39" si="3">SUM(AF8,AD8,AB8,Z8,X8,V8,T8,R8)</f>
        <v>43</v>
      </c>
      <c r="AH8" s="190" t="s">
        <v>145</v>
      </c>
      <c r="AI8" s="190" t="s">
        <v>146</v>
      </c>
      <c r="AJ8" s="190">
        <v>7</v>
      </c>
      <c r="AK8" s="190" t="s">
        <v>147</v>
      </c>
      <c r="AL8" s="190" t="s">
        <v>147</v>
      </c>
      <c r="AM8" s="190">
        <v>4</v>
      </c>
      <c r="AN8" s="179" t="s">
        <v>140</v>
      </c>
      <c r="AO8" s="179" t="s">
        <v>140</v>
      </c>
      <c r="AP8" s="179">
        <v>1</v>
      </c>
      <c r="AQ8" s="179" t="s">
        <v>139</v>
      </c>
      <c r="AR8" s="179" t="s">
        <v>139</v>
      </c>
      <c r="AS8" s="179">
        <v>1</v>
      </c>
      <c r="AT8" s="190" t="s">
        <v>147</v>
      </c>
      <c r="AU8" s="190" t="s">
        <v>147</v>
      </c>
      <c r="AV8" s="190">
        <v>4</v>
      </c>
      <c r="AW8" s="179" t="s">
        <v>148</v>
      </c>
      <c r="AX8" s="179" t="s">
        <v>148</v>
      </c>
      <c r="AY8" s="179">
        <v>3</v>
      </c>
      <c r="AZ8" s="179" t="s">
        <v>149</v>
      </c>
      <c r="BA8" s="179" t="s">
        <v>147</v>
      </c>
      <c r="BB8" s="179">
        <v>3</v>
      </c>
      <c r="BC8" s="179" t="s">
        <v>140</v>
      </c>
      <c r="BD8" s="179" t="s">
        <v>147</v>
      </c>
      <c r="BE8" s="179">
        <v>3</v>
      </c>
      <c r="BF8" s="190" t="s">
        <v>148</v>
      </c>
      <c r="BG8" s="190" t="s">
        <v>140</v>
      </c>
      <c r="BH8" s="190">
        <v>2</v>
      </c>
      <c r="BI8" s="179" t="s">
        <v>149</v>
      </c>
      <c r="BJ8" s="179" t="s">
        <v>148</v>
      </c>
      <c r="BK8" s="179">
        <v>3</v>
      </c>
      <c r="BL8" s="190" t="s">
        <v>148</v>
      </c>
      <c r="BM8" s="190" t="s">
        <v>147</v>
      </c>
      <c r="BN8" s="190">
        <v>4</v>
      </c>
      <c r="BO8" s="19">
        <f t="shared" ref="BO8:BO39" si="4">SUM(BN8,BK8,BH8,BE8,BB8,AY8,AV8,AS8,AP8,AM8,AJ8)</f>
        <v>35</v>
      </c>
      <c r="BP8" s="177" t="s">
        <v>150</v>
      </c>
      <c r="BQ8" s="178">
        <v>3</v>
      </c>
      <c r="BR8" s="177" t="s">
        <v>151</v>
      </c>
      <c r="BS8" s="177">
        <v>10</v>
      </c>
      <c r="BT8" s="177" t="s">
        <v>143</v>
      </c>
      <c r="BU8" s="177">
        <v>4</v>
      </c>
      <c r="BV8" s="177" t="s">
        <v>152</v>
      </c>
      <c r="BW8" s="178">
        <v>8</v>
      </c>
      <c r="BX8" s="21">
        <f t="shared" ref="BX8:BX39" si="5">SUM(BW8,BU8,BS8,BQ8)</f>
        <v>25</v>
      </c>
      <c r="BY8" s="177">
        <v>10</v>
      </c>
      <c r="BZ8" s="177">
        <v>4</v>
      </c>
      <c r="CA8" s="177">
        <v>2</v>
      </c>
      <c r="CB8" s="177">
        <v>3</v>
      </c>
      <c r="CC8" s="177">
        <v>5</v>
      </c>
      <c r="CD8" s="177">
        <v>5</v>
      </c>
      <c r="CE8" s="177">
        <v>5</v>
      </c>
      <c r="CF8" s="177">
        <v>7</v>
      </c>
      <c r="CG8" s="177">
        <v>2</v>
      </c>
      <c r="CH8" s="177">
        <v>4</v>
      </c>
      <c r="CI8" s="177">
        <v>7</v>
      </c>
      <c r="CJ8" s="177" t="s">
        <v>150</v>
      </c>
      <c r="CK8" s="178">
        <v>5</v>
      </c>
      <c r="CL8" s="177" t="s">
        <v>139</v>
      </c>
      <c r="CM8" s="177">
        <v>0</v>
      </c>
      <c r="CN8" s="177" t="s">
        <v>153</v>
      </c>
      <c r="CO8" s="178">
        <v>4</v>
      </c>
      <c r="CP8" s="177" t="s">
        <v>154</v>
      </c>
      <c r="CQ8" s="177">
        <v>0</v>
      </c>
      <c r="CR8" s="177" t="s">
        <v>151</v>
      </c>
      <c r="CS8" s="177">
        <v>10</v>
      </c>
      <c r="CT8" s="177" t="s">
        <v>145</v>
      </c>
      <c r="CU8" s="178">
        <v>6</v>
      </c>
      <c r="CV8" s="18">
        <f t="shared" ref="CV8:CV39" si="6">SUM(CU8,CS8,CQ8,CO8,CM8,CK8)</f>
        <v>25</v>
      </c>
      <c r="CW8" s="104" t="s">
        <v>134</v>
      </c>
      <c r="CX8" s="12"/>
    </row>
    <row r="9" spans="1:102" s="14" customFormat="1" ht="18" customHeight="1" x14ac:dyDescent="0.25">
      <c r="A9" s="62"/>
      <c r="B9" s="151"/>
      <c r="C9" s="62"/>
      <c r="D9" s="151"/>
      <c r="E9" s="68"/>
      <c r="F9" s="151" t="s">
        <v>133</v>
      </c>
      <c r="G9" s="104" t="s">
        <v>155</v>
      </c>
      <c r="H9" s="103" t="s">
        <v>156</v>
      </c>
      <c r="I9" s="110" t="s">
        <v>136</v>
      </c>
      <c r="J9" s="102" t="s">
        <v>157</v>
      </c>
      <c r="K9" s="221"/>
      <c r="L9" s="106" t="s">
        <v>138</v>
      </c>
      <c r="M9" s="195"/>
      <c r="N9" s="24">
        <f t="shared" si="0"/>
        <v>29</v>
      </c>
      <c r="O9" s="16">
        <f t="shared" si="1"/>
        <v>10</v>
      </c>
      <c r="P9" s="16">
        <f t="shared" si="2"/>
        <v>42</v>
      </c>
      <c r="Q9" s="235" t="s">
        <v>158</v>
      </c>
      <c r="R9" s="177">
        <v>0</v>
      </c>
      <c r="S9" s="235" t="s">
        <v>159</v>
      </c>
      <c r="T9" s="177">
        <v>0</v>
      </c>
      <c r="U9" s="237" t="s">
        <v>159</v>
      </c>
      <c r="V9" s="179">
        <v>0</v>
      </c>
      <c r="W9" s="237" t="s">
        <v>141</v>
      </c>
      <c r="X9" s="179">
        <v>3</v>
      </c>
      <c r="Y9" s="237" t="s">
        <v>141</v>
      </c>
      <c r="Z9" s="179">
        <v>4</v>
      </c>
      <c r="AA9" s="237" t="s">
        <v>158</v>
      </c>
      <c r="AB9" s="179">
        <v>0</v>
      </c>
      <c r="AC9" s="235" t="s">
        <v>160</v>
      </c>
      <c r="AD9" s="178">
        <v>1</v>
      </c>
      <c r="AE9" s="235" t="s">
        <v>139</v>
      </c>
      <c r="AF9" s="177">
        <v>0</v>
      </c>
      <c r="AG9" s="17">
        <f t="shared" si="3"/>
        <v>8</v>
      </c>
      <c r="AH9" s="190" t="s">
        <v>154</v>
      </c>
      <c r="AI9" s="190" t="s">
        <v>154</v>
      </c>
      <c r="AJ9" s="190">
        <v>3</v>
      </c>
      <c r="AK9" s="190" t="s">
        <v>140</v>
      </c>
      <c r="AL9" s="190" t="s">
        <v>140</v>
      </c>
      <c r="AM9" s="190">
        <v>1</v>
      </c>
      <c r="AN9" s="179" t="s">
        <v>139</v>
      </c>
      <c r="AO9" s="179" t="s">
        <v>139</v>
      </c>
      <c r="AP9" s="179">
        <v>1</v>
      </c>
      <c r="AQ9" s="179" t="s">
        <v>154</v>
      </c>
      <c r="AR9" s="179" t="s">
        <v>154</v>
      </c>
      <c r="AS9" s="179">
        <v>3</v>
      </c>
      <c r="AT9" s="179" t="s">
        <v>154</v>
      </c>
      <c r="AU9" s="179" t="s">
        <v>154</v>
      </c>
      <c r="AV9" s="179">
        <v>3</v>
      </c>
      <c r="AW9" s="179" t="s">
        <v>142</v>
      </c>
      <c r="AX9" s="179" t="s">
        <v>142</v>
      </c>
      <c r="AY9" s="179">
        <v>2</v>
      </c>
      <c r="AZ9" s="179" t="s">
        <v>154</v>
      </c>
      <c r="BA9" s="179" t="s">
        <v>154</v>
      </c>
      <c r="BB9" s="179">
        <v>3</v>
      </c>
      <c r="BC9" s="179" t="s">
        <v>139</v>
      </c>
      <c r="BD9" s="179" t="s">
        <v>139</v>
      </c>
      <c r="BE9" s="179">
        <v>1</v>
      </c>
      <c r="BF9" s="179" t="s">
        <v>139</v>
      </c>
      <c r="BG9" s="179" t="s">
        <v>139</v>
      </c>
      <c r="BH9" s="179">
        <v>1</v>
      </c>
      <c r="BI9" s="179" t="s">
        <v>139</v>
      </c>
      <c r="BJ9" s="179" t="s">
        <v>139</v>
      </c>
      <c r="BK9" s="179">
        <v>1</v>
      </c>
      <c r="BL9" s="179" t="s">
        <v>142</v>
      </c>
      <c r="BM9" s="179" t="s">
        <v>142</v>
      </c>
      <c r="BN9" s="185">
        <v>2</v>
      </c>
      <c r="BO9" s="19">
        <f t="shared" si="4"/>
        <v>21</v>
      </c>
      <c r="BP9" s="177" t="s">
        <v>143</v>
      </c>
      <c r="BQ9" s="177">
        <v>0</v>
      </c>
      <c r="BR9" s="177" t="s">
        <v>143</v>
      </c>
      <c r="BS9" s="177">
        <v>4</v>
      </c>
      <c r="BT9" s="177" t="s">
        <v>154</v>
      </c>
      <c r="BU9" s="177">
        <v>0</v>
      </c>
      <c r="BV9" s="177" t="s">
        <v>146</v>
      </c>
      <c r="BW9" s="177">
        <v>6</v>
      </c>
      <c r="BX9" s="21">
        <f t="shared" si="5"/>
        <v>10</v>
      </c>
      <c r="BY9" s="177">
        <v>1</v>
      </c>
      <c r="BZ9" s="177">
        <v>1</v>
      </c>
      <c r="CA9" s="177">
        <v>1</v>
      </c>
      <c r="CB9" s="177">
        <v>1</v>
      </c>
      <c r="CC9" s="177">
        <v>1</v>
      </c>
      <c r="CD9" s="177">
        <v>1</v>
      </c>
      <c r="CE9" s="177">
        <v>1</v>
      </c>
      <c r="CF9" s="177">
        <v>1</v>
      </c>
      <c r="CG9" s="177">
        <v>1</v>
      </c>
      <c r="CH9" s="177">
        <v>1</v>
      </c>
      <c r="CI9" s="177">
        <v>1</v>
      </c>
      <c r="CJ9" s="177" t="s">
        <v>146</v>
      </c>
      <c r="CK9" s="177">
        <v>7</v>
      </c>
      <c r="CL9" s="177" t="s">
        <v>154</v>
      </c>
      <c r="CM9" s="177">
        <v>1</v>
      </c>
      <c r="CN9" s="177" t="s">
        <v>151</v>
      </c>
      <c r="CO9" s="177">
        <v>10</v>
      </c>
      <c r="CP9" s="177" t="s">
        <v>151</v>
      </c>
      <c r="CQ9" s="177">
        <v>10</v>
      </c>
      <c r="CR9" s="177" t="s">
        <v>151</v>
      </c>
      <c r="CS9" s="177">
        <v>10</v>
      </c>
      <c r="CT9" s="177" t="s">
        <v>154</v>
      </c>
      <c r="CU9" s="177">
        <v>4</v>
      </c>
      <c r="CV9" s="18">
        <f t="shared" si="6"/>
        <v>42</v>
      </c>
      <c r="CW9" s="104" t="s">
        <v>155</v>
      </c>
      <c r="CX9" s="12"/>
    </row>
    <row r="10" spans="1:102" s="15" customFormat="1" ht="18" customHeight="1" x14ac:dyDescent="0.25">
      <c r="A10" s="62"/>
      <c r="B10" s="156"/>
      <c r="C10" s="62"/>
      <c r="D10" s="156"/>
      <c r="E10" s="68"/>
      <c r="F10" s="156"/>
      <c r="G10" s="104" t="s">
        <v>161</v>
      </c>
      <c r="H10" s="103" t="s">
        <v>162</v>
      </c>
      <c r="I10" s="110" t="s">
        <v>163</v>
      </c>
      <c r="J10" s="102" t="s">
        <v>164</v>
      </c>
      <c r="K10" s="221"/>
      <c r="L10" s="106" t="s">
        <v>138</v>
      </c>
      <c r="M10" s="195"/>
      <c r="N10" s="24">
        <f t="shared" si="0"/>
        <v>48</v>
      </c>
      <c r="O10" s="16">
        <f t="shared" si="1"/>
        <v>4</v>
      </c>
      <c r="P10" s="16">
        <f t="shared" si="2"/>
        <v>37</v>
      </c>
      <c r="Q10" s="235" t="s">
        <v>158</v>
      </c>
      <c r="R10" s="177">
        <v>0</v>
      </c>
      <c r="S10" s="235" t="s">
        <v>165</v>
      </c>
      <c r="T10" s="177">
        <v>2</v>
      </c>
      <c r="U10" s="237" t="s">
        <v>159</v>
      </c>
      <c r="V10" s="179">
        <v>0</v>
      </c>
      <c r="W10" s="237" t="s">
        <v>158</v>
      </c>
      <c r="X10" s="179">
        <v>4</v>
      </c>
      <c r="Y10" s="237" t="s">
        <v>158</v>
      </c>
      <c r="Z10" s="179">
        <v>6</v>
      </c>
      <c r="AA10" s="237" t="s">
        <v>140</v>
      </c>
      <c r="AB10" s="179">
        <v>1</v>
      </c>
      <c r="AC10" s="235" t="s">
        <v>141</v>
      </c>
      <c r="AD10" s="178">
        <v>3</v>
      </c>
      <c r="AE10" s="235" t="s">
        <v>139</v>
      </c>
      <c r="AF10" s="177">
        <v>0</v>
      </c>
      <c r="AG10" s="17">
        <f t="shared" si="3"/>
        <v>16</v>
      </c>
      <c r="AH10" s="190" t="s">
        <v>150</v>
      </c>
      <c r="AI10" s="190" t="s">
        <v>143</v>
      </c>
      <c r="AJ10" s="190">
        <v>6</v>
      </c>
      <c r="AK10" s="190" t="s">
        <v>154</v>
      </c>
      <c r="AL10" s="190" t="s">
        <v>154</v>
      </c>
      <c r="AM10" s="190">
        <v>3</v>
      </c>
      <c r="AN10" s="179" t="s">
        <v>142</v>
      </c>
      <c r="AO10" s="179" t="s">
        <v>166</v>
      </c>
      <c r="AP10" s="179">
        <v>3</v>
      </c>
      <c r="AQ10" s="190" t="s">
        <v>145</v>
      </c>
      <c r="AR10" s="190" t="s">
        <v>144</v>
      </c>
      <c r="AS10" s="190">
        <v>5</v>
      </c>
      <c r="AT10" s="179" t="s">
        <v>149</v>
      </c>
      <c r="AU10" s="179" t="s">
        <v>149</v>
      </c>
      <c r="AV10" s="179">
        <v>2</v>
      </c>
      <c r="AW10" s="190" t="s">
        <v>144</v>
      </c>
      <c r="AX10" s="190" t="s">
        <v>154</v>
      </c>
      <c r="AY10" s="190">
        <v>4</v>
      </c>
      <c r="AZ10" s="179" t="s">
        <v>149</v>
      </c>
      <c r="BA10" s="179" t="s">
        <v>149</v>
      </c>
      <c r="BB10" s="179">
        <v>2</v>
      </c>
      <c r="BC10" s="179" t="s">
        <v>140</v>
      </c>
      <c r="BD10" s="179" t="s">
        <v>140</v>
      </c>
      <c r="BE10" s="179">
        <v>1</v>
      </c>
      <c r="BF10" s="179" t="s">
        <v>140</v>
      </c>
      <c r="BG10" s="179" t="s">
        <v>140</v>
      </c>
      <c r="BH10" s="179">
        <v>1</v>
      </c>
      <c r="BI10" s="190" t="s">
        <v>153</v>
      </c>
      <c r="BJ10" s="190" t="s">
        <v>166</v>
      </c>
      <c r="BK10" s="190">
        <v>4</v>
      </c>
      <c r="BL10" s="179" t="s">
        <v>140</v>
      </c>
      <c r="BM10" s="179" t="s">
        <v>140</v>
      </c>
      <c r="BN10" s="185">
        <v>1</v>
      </c>
      <c r="BO10" s="19">
        <f t="shared" si="4"/>
        <v>32</v>
      </c>
      <c r="BP10" s="177" t="s">
        <v>143</v>
      </c>
      <c r="BQ10" s="177">
        <v>0</v>
      </c>
      <c r="BR10" s="177" t="s">
        <v>154</v>
      </c>
      <c r="BS10" s="177">
        <v>0</v>
      </c>
      <c r="BT10" s="177" t="s">
        <v>154</v>
      </c>
      <c r="BU10" s="177">
        <v>0</v>
      </c>
      <c r="BV10" s="177" t="s">
        <v>143</v>
      </c>
      <c r="BW10" s="177">
        <v>4</v>
      </c>
      <c r="BX10" s="21">
        <f t="shared" si="5"/>
        <v>4</v>
      </c>
      <c r="BY10" s="177">
        <v>1</v>
      </c>
      <c r="BZ10" s="177">
        <v>1</v>
      </c>
      <c r="CA10" s="177">
        <v>1</v>
      </c>
      <c r="CB10" s="177">
        <v>1</v>
      </c>
      <c r="CC10" s="177">
        <v>1</v>
      </c>
      <c r="CD10" s="177">
        <v>1</v>
      </c>
      <c r="CE10" s="177">
        <v>1</v>
      </c>
      <c r="CF10" s="177">
        <v>1</v>
      </c>
      <c r="CG10" s="177">
        <v>1</v>
      </c>
      <c r="CH10" s="177">
        <v>1</v>
      </c>
      <c r="CI10" s="177">
        <v>1</v>
      </c>
      <c r="CJ10" s="177" t="s">
        <v>154</v>
      </c>
      <c r="CK10" s="177">
        <v>1</v>
      </c>
      <c r="CL10" s="177" t="s">
        <v>139</v>
      </c>
      <c r="CM10" s="177">
        <v>0</v>
      </c>
      <c r="CN10" s="177" t="s">
        <v>151</v>
      </c>
      <c r="CO10" s="177">
        <v>10</v>
      </c>
      <c r="CP10" s="177" t="s">
        <v>151</v>
      </c>
      <c r="CQ10" s="177">
        <v>10</v>
      </c>
      <c r="CR10" s="177" t="s">
        <v>151</v>
      </c>
      <c r="CS10" s="177">
        <v>10</v>
      </c>
      <c r="CT10" s="177" t="s">
        <v>143</v>
      </c>
      <c r="CU10" s="177">
        <v>6</v>
      </c>
      <c r="CV10" s="18">
        <f t="shared" si="6"/>
        <v>37</v>
      </c>
      <c r="CW10" s="104" t="s">
        <v>161</v>
      </c>
      <c r="CX10" s="12"/>
    </row>
    <row r="11" spans="1:102" s="15" customFormat="1" ht="18" customHeight="1" x14ac:dyDescent="0.25">
      <c r="A11" s="62"/>
      <c r="B11" s="151"/>
      <c r="C11" s="62"/>
      <c r="D11" s="156"/>
      <c r="E11" s="68"/>
      <c r="F11" s="156"/>
      <c r="G11" s="104" t="s">
        <v>167</v>
      </c>
      <c r="H11" s="103" t="s">
        <v>168</v>
      </c>
      <c r="I11" s="110" t="s">
        <v>163</v>
      </c>
      <c r="J11" s="102" t="s">
        <v>169</v>
      </c>
      <c r="K11" s="221"/>
      <c r="L11" s="106" t="s">
        <v>138</v>
      </c>
      <c r="M11" s="195"/>
      <c r="N11" s="24">
        <f t="shared" si="0"/>
        <v>36</v>
      </c>
      <c r="O11" s="16">
        <f t="shared" si="1"/>
        <v>23</v>
      </c>
      <c r="P11" s="16">
        <f t="shared" si="2"/>
        <v>32</v>
      </c>
      <c r="Q11" s="235" t="s">
        <v>158</v>
      </c>
      <c r="R11" s="177">
        <v>0</v>
      </c>
      <c r="S11" s="235" t="s">
        <v>160</v>
      </c>
      <c r="T11" s="178">
        <v>1</v>
      </c>
      <c r="U11" s="237" t="s">
        <v>159</v>
      </c>
      <c r="V11" s="179">
        <v>0</v>
      </c>
      <c r="W11" s="237" t="s">
        <v>141</v>
      </c>
      <c r="X11" s="179">
        <v>3</v>
      </c>
      <c r="Y11" s="237" t="s">
        <v>141</v>
      </c>
      <c r="Z11" s="179">
        <v>4</v>
      </c>
      <c r="AA11" s="237" t="s">
        <v>158</v>
      </c>
      <c r="AB11" s="179">
        <v>0</v>
      </c>
      <c r="AC11" s="235" t="s">
        <v>141</v>
      </c>
      <c r="AD11" s="178">
        <v>3</v>
      </c>
      <c r="AE11" s="235" t="s">
        <v>139</v>
      </c>
      <c r="AF11" s="177">
        <v>0</v>
      </c>
      <c r="AG11" s="17">
        <f t="shared" si="3"/>
        <v>11</v>
      </c>
      <c r="AH11" s="190" t="s">
        <v>154</v>
      </c>
      <c r="AI11" s="190" t="s">
        <v>154</v>
      </c>
      <c r="AJ11" s="190">
        <v>3</v>
      </c>
      <c r="AK11" s="190" t="s">
        <v>144</v>
      </c>
      <c r="AL11" s="190" t="s">
        <v>144</v>
      </c>
      <c r="AM11" s="190">
        <v>4</v>
      </c>
      <c r="AN11" s="179" t="s">
        <v>139</v>
      </c>
      <c r="AO11" s="179" t="s">
        <v>139</v>
      </c>
      <c r="AP11" s="179">
        <v>1</v>
      </c>
      <c r="AQ11" s="179" t="s">
        <v>154</v>
      </c>
      <c r="AR11" s="179" t="s">
        <v>154</v>
      </c>
      <c r="AS11" s="179">
        <v>3</v>
      </c>
      <c r="AT11" s="179" t="s">
        <v>149</v>
      </c>
      <c r="AU11" s="179" t="s">
        <v>149</v>
      </c>
      <c r="AV11" s="179">
        <v>2</v>
      </c>
      <c r="AW11" s="179" t="s">
        <v>154</v>
      </c>
      <c r="AX11" s="179" t="s">
        <v>154</v>
      </c>
      <c r="AY11" s="179">
        <v>3</v>
      </c>
      <c r="AZ11" s="179" t="s">
        <v>144</v>
      </c>
      <c r="BA11" s="179" t="s">
        <v>142</v>
      </c>
      <c r="BB11" s="179">
        <v>3</v>
      </c>
      <c r="BC11" s="179" t="s">
        <v>139</v>
      </c>
      <c r="BD11" s="179" t="s">
        <v>153</v>
      </c>
      <c r="BE11" s="179">
        <v>3</v>
      </c>
      <c r="BF11" s="179" t="s">
        <v>139</v>
      </c>
      <c r="BG11" s="179" t="s">
        <v>139</v>
      </c>
      <c r="BH11" s="179">
        <v>1</v>
      </c>
      <c r="BI11" s="179" t="s">
        <v>139</v>
      </c>
      <c r="BJ11" s="179" t="s">
        <v>139</v>
      </c>
      <c r="BK11" s="179">
        <v>1</v>
      </c>
      <c r="BL11" s="179" t="s">
        <v>139</v>
      </c>
      <c r="BM11" s="179" t="s">
        <v>139</v>
      </c>
      <c r="BN11" s="179">
        <v>1</v>
      </c>
      <c r="BO11" s="19">
        <f t="shared" si="4"/>
        <v>25</v>
      </c>
      <c r="BP11" s="177" t="s">
        <v>146</v>
      </c>
      <c r="BQ11" s="177">
        <v>5</v>
      </c>
      <c r="BR11" s="177" t="s">
        <v>143</v>
      </c>
      <c r="BS11" s="177">
        <v>4</v>
      </c>
      <c r="BT11" s="177" t="s">
        <v>143</v>
      </c>
      <c r="BU11" s="177">
        <v>4</v>
      </c>
      <c r="BV11" s="177" t="s">
        <v>151</v>
      </c>
      <c r="BW11" s="177">
        <v>10</v>
      </c>
      <c r="BX11" s="21">
        <f t="shared" si="5"/>
        <v>23</v>
      </c>
      <c r="BY11" s="177">
        <v>1</v>
      </c>
      <c r="BZ11" s="177">
        <v>1</v>
      </c>
      <c r="CA11" s="177">
        <v>1</v>
      </c>
      <c r="CB11" s="177">
        <v>1</v>
      </c>
      <c r="CC11" s="177">
        <v>1</v>
      </c>
      <c r="CD11" s="177">
        <v>1</v>
      </c>
      <c r="CE11" s="177">
        <v>1</v>
      </c>
      <c r="CF11" s="177">
        <v>1</v>
      </c>
      <c r="CG11" s="177">
        <v>1</v>
      </c>
      <c r="CH11" s="177">
        <v>1</v>
      </c>
      <c r="CI11" s="177">
        <v>1</v>
      </c>
      <c r="CJ11" s="177" t="s">
        <v>154</v>
      </c>
      <c r="CK11" s="177">
        <v>1</v>
      </c>
      <c r="CL11" s="177" t="s">
        <v>144</v>
      </c>
      <c r="CM11" s="178">
        <v>2</v>
      </c>
      <c r="CN11" s="177" t="s">
        <v>146</v>
      </c>
      <c r="CO11" s="177">
        <v>8</v>
      </c>
      <c r="CP11" s="177" t="s">
        <v>146</v>
      </c>
      <c r="CQ11" s="177">
        <v>7</v>
      </c>
      <c r="CR11" s="177" t="s">
        <v>151</v>
      </c>
      <c r="CS11" s="177">
        <v>10</v>
      </c>
      <c r="CT11" s="177" t="s">
        <v>154</v>
      </c>
      <c r="CU11" s="177">
        <v>4</v>
      </c>
      <c r="CV11" s="18">
        <f t="shared" si="6"/>
        <v>32</v>
      </c>
      <c r="CW11" s="104" t="s">
        <v>167</v>
      </c>
      <c r="CX11" s="12"/>
    </row>
    <row r="12" spans="1:102" s="15" customFormat="1" ht="18" customHeight="1" x14ac:dyDescent="0.25">
      <c r="A12" s="61"/>
      <c r="B12" s="156"/>
      <c r="C12" s="62"/>
      <c r="D12" s="156"/>
      <c r="E12" s="69"/>
      <c r="F12" s="151"/>
      <c r="G12" s="104" t="s">
        <v>170</v>
      </c>
      <c r="H12" s="103" t="s">
        <v>171</v>
      </c>
      <c r="I12" s="102" t="s">
        <v>172</v>
      </c>
      <c r="J12" s="102" t="s">
        <v>173</v>
      </c>
      <c r="K12" s="221"/>
      <c r="L12" s="106" t="s">
        <v>138</v>
      </c>
      <c r="M12" s="195"/>
      <c r="N12" s="24">
        <f t="shared" si="0"/>
        <v>52</v>
      </c>
      <c r="O12" s="16">
        <f t="shared" si="1"/>
        <v>23</v>
      </c>
      <c r="P12" s="16">
        <f t="shared" si="2"/>
        <v>0</v>
      </c>
      <c r="Q12" s="235" t="s">
        <v>158</v>
      </c>
      <c r="R12" s="177">
        <v>0</v>
      </c>
      <c r="S12" s="235" t="s">
        <v>160</v>
      </c>
      <c r="T12" s="178">
        <v>1</v>
      </c>
      <c r="U12" s="237" t="s">
        <v>165</v>
      </c>
      <c r="V12" s="179">
        <v>2</v>
      </c>
      <c r="W12" s="237" t="s">
        <v>158</v>
      </c>
      <c r="X12" s="179">
        <v>4</v>
      </c>
      <c r="Y12" s="237" t="s">
        <v>140</v>
      </c>
      <c r="Z12" s="179">
        <v>7</v>
      </c>
      <c r="AA12" s="237" t="s">
        <v>142</v>
      </c>
      <c r="AB12" s="179">
        <v>3</v>
      </c>
      <c r="AC12" s="235" t="s">
        <v>140</v>
      </c>
      <c r="AD12" s="178">
        <v>5</v>
      </c>
      <c r="AE12" s="235" t="s">
        <v>139</v>
      </c>
      <c r="AF12" s="177">
        <v>0</v>
      </c>
      <c r="AG12" s="17">
        <f t="shared" si="3"/>
        <v>22</v>
      </c>
      <c r="AH12" s="190" t="s">
        <v>154</v>
      </c>
      <c r="AI12" s="190" t="s">
        <v>151</v>
      </c>
      <c r="AJ12" s="190">
        <v>7</v>
      </c>
      <c r="AK12" s="190" t="s">
        <v>154</v>
      </c>
      <c r="AL12" s="190" t="s">
        <v>146</v>
      </c>
      <c r="AM12" s="190">
        <v>6</v>
      </c>
      <c r="AN12" s="179" t="s">
        <v>139</v>
      </c>
      <c r="AO12" s="179" t="s">
        <v>139</v>
      </c>
      <c r="AP12" s="179">
        <v>1</v>
      </c>
      <c r="AQ12" s="179" t="s">
        <v>139</v>
      </c>
      <c r="AR12" s="179" t="s">
        <v>139</v>
      </c>
      <c r="AS12" s="179">
        <v>1</v>
      </c>
      <c r="AT12" s="179" t="s">
        <v>139</v>
      </c>
      <c r="AU12" s="179" t="s">
        <v>139</v>
      </c>
      <c r="AV12" s="179">
        <v>1</v>
      </c>
      <c r="AW12" s="179" t="s">
        <v>139</v>
      </c>
      <c r="AX12" s="179" t="s">
        <v>139</v>
      </c>
      <c r="AY12" s="179">
        <v>1</v>
      </c>
      <c r="AZ12" s="179" t="s">
        <v>154</v>
      </c>
      <c r="BA12" s="179" t="s">
        <v>154</v>
      </c>
      <c r="BB12" s="179">
        <v>3</v>
      </c>
      <c r="BC12" s="179" t="s">
        <v>139</v>
      </c>
      <c r="BD12" s="179" t="s">
        <v>139</v>
      </c>
      <c r="BE12" s="179">
        <v>1</v>
      </c>
      <c r="BF12" s="179" t="s">
        <v>139</v>
      </c>
      <c r="BG12" s="179" t="s">
        <v>139</v>
      </c>
      <c r="BH12" s="179">
        <v>1</v>
      </c>
      <c r="BI12" s="190" t="s">
        <v>143</v>
      </c>
      <c r="BJ12" s="190" t="s">
        <v>146</v>
      </c>
      <c r="BK12" s="190">
        <v>7</v>
      </c>
      <c r="BL12" s="179" t="s">
        <v>139</v>
      </c>
      <c r="BM12" s="179" t="s">
        <v>139</v>
      </c>
      <c r="BN12" s="179">
        <v>1</v>
      </c>
      <c r="BO12" s="19">
        <f t="shared" si="4"/>
        <v>30</v>
      </c>
      <c r="BP12" s="177" t="s">
        <v>146</v>
      </c>
      <c r="BQ12" s="177">
        <v>5</v>
      </c>
      <c r="BR12" s="177" t="s">
        <v>143</v>
      </c>
      <c r="BS12" s="177">
        <v>4</v>
      </c>
      <c r="BT12" s="177" t="s">
        <v>143</v>
      </c>
      <c r="BU12" s="177">
        <v>4</v>
      </c>
      <c r="BV12" s="177" t="s">
        <v>151</v>
      </c>
      <c r="BW12" s="177">
        <v>10</v>
      </c>
      <c r="BX12" s="21">
        <f t="shared" si="5"/>
        <v>23</v>
      </c>
      <c r="BY12" s="177"/>
      <c r="BZ12" s="177"/>
      <c r="CA12" s="177"/>
      <c r="CB12" s="177"/>
      <c r="CC12" s="177"/>
      <c r="CD12" s="177"/>
      <c r="CE12" s="177"/>
      <c r="CF12" s="177"/>
      <c r="CG12" s="177"/>
      <c r="CH12" s="177"/>
      <c r="CI12" s="177"/>
      <c r="CJ12" s="177"/>
      <c r="CK12" s="177"/>
      <c r="CL12" s="177"/>
      <c r="CM12" s="177"/>
      <c r="CN12" s="177"/>
      <c r="CO12" s="177"/>
      <c r="CP12" s="177"/>
      <c r="CQ12" s="177"/>
      <c r="CR12" s="177"/>
      <c r="CS12" s="177"/>
      <c r="CT12" s="177"/>
      <c r="CU12" s="177"/>
      <c r="CV12" s="18">
        <f t="shared" si="6"/>
        <v>0</v>
      </c>
      <c r="CW12" s="104" t="s">
        <v>170</v>
      </c>
      <c r="CX12" s="12"/>
    </row>
    <row r="13" spans="1:102" s="15" customFormat="1" ht="18" customHeight="1" x14ac:dyDescent="0.25">
      <c r="A13" s="63"/>
      <c r="B13" s="156"/>
      <c r="C13" s="62"/>
      <c r="D13" s="156"/>
      <c r="E13" s="68"/>
      <c r="F13" s="151"/>
      <c r="G13" s="104" t="s">
        <v>174</v>
      </c>
      <c r="H13" s="103" t="s">
        <v>175</v>
      </c>
      <c r="I13" s="102" t="s">
        <v>172</v>
      </c>
      <c r="J13" s="102" t="s">
        <v>173</v>
      </c>
      <c r="K13" s="221"/>
      <c r="L13" s="106" t="s">
        <v>138</v>
      </c>
      <c r="M13" s="195" t="s">
        <v>133</v>
      </c>
      <c r="N13" s="24">
        <f t="shared" si="0"/>
        <v>48</v>
      </c>
      <c r="O13" s="16">
        <f t="shared" si="1"/>
        <v>21</v>
      </c>
      <c r="P13" s="16">
        <f t="shared" si="2"/>
        <v>10</v>
      </c>
      <c r="Q13" s="235" t="s">
        <v>158</v>
      </c>
      <c r="R13" s="177">
        <v>0</v>
      </c>
      <c r="S13" s="235" t="s">
        <v>159</v>
      </c>
      <c r="T13" s="177">
        <v>0</v>
      </c>
      <c r="U13" s="237" t="s">
        <v>160</v>
      </c>
      <c r="V13" s="179">
        <v>1</v>
      </c>
      <c r="W13" s="237" t="s">
        <v>158</v>
      </c>
      <c r="X13" s="179">
        <v>4</v>
      </c>
      <c r="Y13" s="237" t="s">
        <v>140</v>
      </c>
      <c r="Z13" s="179">
        <v>7</v>
      </c>
      <c r="AA13" s="237" t="s">
        <v>144</v>
      </c>
      <c r="AB13" s="179">
        <v>6</v>
      </c>
      <c r="AC13" s="235" t="s">
        <v>141</v>
      </c>
      <c r="AD13" s="178">
        <v>3</v>
      </c>
      <c r="AE13" s="235" t="s">
        <v>139</v>
      </c>
      <c r="AF13" s="177">
        <v>0</v>
      </c>
      <c r="AG13" s="17">
        <f t="shared" si="3"/>
        <v>21</v>
      </c>
      <c r="AH13" s="190" t="s">
        <v>154</v>
      </c>
      <c r="AI13" s="190" t="s">
        <v>143</v>
      </c>
      <c r="AJ13" s="190">
        <v>4</v>
      </c>
      <c r="AK13" s="190" t="s">
        <v>154</v>
      </c>
      <c r="AL13" s="190" t="s">
        <v>146</v>
      </c>
      <c r="AM13" s="190">
        <v>6</v>
      </c>
      <c r="AN13" s="179" t="s">
        <v>139</v>
      </c>
      <c r="AO13" s="179" t="s">
        <v>139</v>
      </c>
      <c r="AP13" s="179">
        <v>1</v>
      </c>
      <c r="AQ13" s="179" t="s">
        <v>139</v>
      </c>
      <c r="AR13" s="179" t="s">
        <v>139</v>
      </c>
      <c r="AS13" s="179">
        <v>1</v>
      </c>
      <c r="AT13" s="179" t="s">
        <v>139</v>
      </c>
      <c r="AU13" s="179" t="s">
        <v>139</v>
      </c>
      <c r="AV13" s="179">
        <v>1</v>
      </c>
      <c r="AW13" s="179" t="s">
        <v>139</v>
      </c>
      <c r="AX13" s="179" t="s">
        <v>139</v>
      </c>
      <c r="AY13" s="179">
        <v>1</v>
      </c>
      <c r="AZ13" s="179" t="s">
        <v>154</v>
      </c>
      <c r="BA13" s="179" t="s">
        <v>154</v>
      </c>
      <c r="BB13" s="179">
        <v>3</v>
      </c>
      <c r="BC13" s="179" t="s">
        <v>139</v>
      </c>
      <c r="BD13" s="179" t="s">
        <v>139</v>
      </c>
      <c r="BE13" s="179">
        <v>1</v>
      </c>
      <c r="BF13" s="179" t="s">
        <v>139</v>
      </c>
      <c r="BG13" s="179" t="s">
        <v>139</v>
      </c>
      <c r="BH13" s="179">
        <v>1</v>
      </c>
      <c r="BI13" s="190" t="s">
        <v>143</v>
      </c>
      <c r="BJ13" s="190" t="s">
        <v>146</v>
      </c>
      <c r="BK13" s="190">
        <v>7</v>
      </c>
      <c r="BL13" s="179" t="s">
        <v>139</v>
      </c>
      <c r="BM13" s="179" t="s">
        <v>139</v>
      </c>
      <c r="BN13" s="179">
        <v>1</v>
      </c>
      <c r="BO13" s="19">
        <f t="shared" si="4"/>
        <v>27</v>
      </c>
      <c r="BP13" s="177" t="s">
        <v>150</v>
      </c>
      <c r="BQ13" s="178">
        <v>3</v>
      </c>
      <c r="BR13" s="177" t="s">
        <v>143</v>
      </c>
      <c r="BS13" s="177">
        <v>4</v>
      </c>
      <c r="BT13" s="177" t="s">
        <v>143</v>
      </c>
      <c r="BU13" s="177">
        <v>4</v>
      </c>
      <c r="BV13" s="177" t="s">
        <v>151</v>
      </c>
      <c r="BW13" s="177">
        <v>10</v>
      </c>
      <c r="BX13" s="21">
        <f t="shared" si="5"/>
        <v>21</v>
      </c>
      <c r="BY13" s="177"/>
      <c r="BZ13" s="177"/>
      <c r="CA13" s="177"/>
      <c r="CB13" s="177"/>
      <c r="CC13" s="177"/>
      <c r="CD13" s="177"/>
      <c r="CE13" s="177"/>
      <c r="CF13" s="177"/>
      <c r="CG13" s="177"/>
      <c r="CH13" s="177"/>
      <c r="CI13" s="177"/>
      <c r="CJ13" s="177"/>
      <c r="CK13" s="177"/>
      <c r="CL13" s="177"/>
      <c r="CM13" s="177"/>
      <c r="CN13" s="177"/>
      <c r="CO13" s="177"/>
      <c r="CP13" s="177"/>
      <c r="CQ13" s="177"/>
      <c r="CR13" s="177" t="s">
        <v>151</v>
      </c>
      <c r="CS13" s="177">
        <v>10</v>
      </c>
      <c r="CT13" s="177"/>
      <c r="CU13" s="177"/>
      <c r="CV13" s="18">
        <f t="shared" si="6"/>
        <v>10</v>
      </c>
      <c r="CW13" s="104" t="s">
        <v>174</v>
      </c>
      <c r="CX13" s="12"/>
    </row>
    <row r="14" spans="1:102" s="12" customFormat="1" ht="18" customHeight="1" x14ac:dyDescent="0.25">
      <c r="A14" s="64"/>
      <c r="B14" s="151" t="s">
        <v>133</v>
      </c>
      <c r="C14" s="64"/>
      <c r="D14" s="151" t="s">
        <v>133</v>
      </c>
      <c r="E14" s="68"/>
      <c r="F14" s="156"/>
      <c r="G14" s="104" t="s">
        <v>176</v>
      </c>
      <c r="H14" s="103" t="s">
        <v>177</v>
      </c>
      <c r="I14" s="102" t="s">
        <v>172</v>
      </c>
      <c r="J14" s="102" t="s">
        <v>173</v>
      </c>
      <c r="K14" s="221"/>
      <c r="L14" s="106" t="s">
        <v>138</v>
      </c>
      <c r="M14" s="195"/>
      <c r="N14" s="24">
        <f t="shared" si="0"/>
        <v>73</v>
      </c>
      <c r="O14" s="16">
        <f t="shared" si="1"/>
        <v>30</v>
      </c>
      <c r="P14" s="16">
        <f t="shared" si="2"/>
        <v>0</v>
      </c>
      <c r="Q14" s="235" t="s">
        <v>158</v>
      </c>
      <c r="R14" s="177">
        <v>0</v>
      </c>
      <c r="S14" s="235" t="s">
        <v>143</v>
      </c>
      <c r="T14" s="177">
        <v>9</v>
      </c>
      <c r="U14" s="237" t="s">
        <v>150</v>
      </c>
      <c r="V14" s="179">
        <v>9</v>
      </c>
      <c r="W14" s="237" t="s">
        <v>139</v>
      </c>
      <c r="X14" s="179">
        <v>6</v>
      </c>
      <c r="Y14" s="237" t="s">
        <v>144</v>
      </c>
      <c r="Z14" s="179">
        <v>9</v>
      </c>
      <c r="AA14" s="237" t="s">
        <v>151</v>
      </c>
      <c r="AB14" s="179">
        <v>10</v>
      </c>
      <c r="AC14" s="235" t="s">
        <v>165</v>
      </c>
      <c r="AD14" s="177">
        <v>2</v>
      </c>
      <c r="AE14" s="235" t="s">
        <v>146</v>
      </c>
      <c r="AF14" s="177">
        <v>8</v>
      </c>
      <c r="AG14" s="17">
        <f t="shared" si="3"/>
        <v>53</v>
      </c>
      <c r="AH14" s="190" t="s">
        <v>158</v>
      </c>
      <c r="AI14" s="190" t="s">
        <v>158</v>
      </c>
      <c r="AJ14" s="190">
        <v>0</v>
      </c>
      <c r="AK14" s="190" t="s">
        <v>154</v>
      </c>
      <c r="AL14" s="190" t="s">
        <v>146</v>
      </c>
      <c r="AM14" s="190">
        <v>6</v>
      </c>
      <c r="AN14" s="179" t="s">
        <v>139</v>
      </c>
      <c r="AO14" s="179" t="s">
        <v>139</v>
      </c>
      <c r="AP14" s="179">
        <v>1</v>
      </c>
      <c r="AQ14" s="179" t="s">
        <v>139</v>
      </c>
      <c r="AR14" s="179" t="s">
        <v>139</v>
      </c>
      <c r="AS14" s="179">
        <v>1</v>
      </c>
      <c r="AT14" s="179" t="s">
        <v>139</v>
      </c>
      <c r="AU14" s="179" t="s">
        <v>139</v>
      </c>
      <c r="AV14" s="179">
        <v>1</v>
      </c>
      <c r="AW14" s="179" t="s">
        <v>139</v>
      </c>
      <c r="AX14" s="179" t="s">
        <v>139</v>
      </c>
      <c r="AY14" s="179">
        <v>1</v>
      </c>
      <c r="AZ14" s="179" t="s">
        <v>154</v>
      </c>
      <c r="BA14" s="179" t="s">
        <v>154</v>
      </c>
      <c r="BB14" s="179">
        <v>3</v>
      </c>
      <c r="BC14" s="179" t="s">
        <v>139</v>
      </c>
      <c r="BD14" s="179" t="s">
        <v>139</v>
      </c>
      <c r="BE14" s="179">
        <v>1</v>
      </c>
      <c r="BF14" s="179" t="s">
        <v>139</v>
      </c>
      <c r="BG14" s="179" t="s">
        <v>139</v>
      </c>
      <c r="BH14" s="179">
        <v>1</v>
      </c>
      <c r="BI14" s="190" t="s">
        <v>154</v>
      </c>
      <c r="BJ14" s="190" t="s">
        <v>143</v>
      </c>
      <c r="BK14" s="190">
        <v>4</v>
      </c>
      <c r="BL14" s="179" t="s">
        <v>139</v>
      </c>
      <c r="BM14" s="179" t="s">
        <v>139</v>
      </c>
      <c r="BN14" s="179">
        <v>1</v>
      </c>
      <c r="BO14" s="19">
        <f t="shared" si="4"/>
        <v>20</v>
      </c>
      <c r="BP14" s="177" t="s">
        <v>151</v>
      </c>
      <c r="BQ14" s="177">
        <v>10</v>
      </c>
      <c r="BR14" s="177" t="s">
        <v>143</v>
      </c>
      <c r="BS14" s="177">
        <v>4</v>
      </c>
      <c r="BT14" s="177" t="s">
        <v>146</v>
      </c>
      <c r="BU14" s="177">
        <v>6</v>
      </c>
      <c r="BV14" s="177" t="s">
        <v>151</v>
      </c>
      <c r="BW14" s="177">
        <v>10</v>
      </c>
      <c r="BX14" s="21">
        <f t="shared" si="5"/>
        <v>30</v>
      </c>
      <c r="BY14" s="177"/>
      <c r="BZ14" s="177"/>
      <c r="CA14" s="177"/>
      <c r="CB14" s="177"/>
      <c r="CC14" s="177"/>
      <c r="CD14" s="177"/>
      <c r="CE14" s="177"/>
      <c r="CF14" s="177"/>
      <c r="CG14" s="177"/>
      <c r="CH14" s="177"/>
      <c r="CI14" s="177"/>
      <c r="CJ14" s="177"/>
      <c r="CK14" s="177"/>
      <c r="CL14" s="177"/>
      <c r="CM14" s="177"/>
      <c r="CN14" s="177"/>
      <c r="CO14" s="177"/>
      <c r="CP14" s="177"/>
      <c r="CQ14" s="177"/>
      <c r="CR14" s="177"/>
      <c r="CS14" s="177"/>
      <c r="CT14" s="177"/>
      <c r="CU14" s="177"/>
      <c r="CV14" s="18">
        <f t="shared" si="6"/>
        <v>0</v>
      </c>
      <c r="CW14" s="104" t="s">
        <v>176</v>
      </c>
      <c r="CX14" s="15"/>
    </row>
    <row r="15" spans="1:102" s="12" customFormat="1" ht="18" customHeight="1" x14ac:dyDescent="0.25">
      <c r="A15" s="62"/>
      <c r="B15" s="156"/>
      <c r="C15" s="62"/>
      <c r="D15" s="151" t="s">
        <v>133</v>
      </c>
      <c r="E15" s="68"/>
      <c r="F15" s="156"/>
      <c r="G15" s="180" t="s">
        <v>178</v>
      </c>
      <c r="H15" s="181" t="s">
        <v>179</v>
      </c>
      <c r="I15" s="110" t="s">
        <v>180</v>
      </c>
      <c r="J15" s="102" t="s">
        <v>181</v>
      </c>
      <c r="K15" s="221"/>
      <c r="L15" s="106" t="s">
        <v>138</v>
      </c>
      <c r="M15" s="195" t="s">
        <v>133</v>
      </c>
      <c r="N15" s="24">
        <f t="shared" si="0"/>
        <v>53</v>
      </c>
      <c r="O15" s="16">
        <f t="shared" si="1"/>
        <v>30</v>
      </c>
      <c r="P15" s="16">
        <f t="shared" si="2"/>
        <v>20</v>
      </c>
      <c r="Q15" s="235" t="s">
        <v>158</v>
      </c>
      <c r="R15" s="177">
        <v>0</v>
      </c>
      <c r="S15" s="235" t="s">
        <v>165</v>
      </c>
      <c r="T15" s="177">
        <v>2</v>
      </c>
      <c r="U15" s="237" t="s">
        <v>141</v>
      </c>
      <c r="V15" s="179">
        <v>3</v>
      </c>
      <c r="W15" s="237" t="s">
        <v>140</v>
      </c>
      <c r="X15" s="179">
        <v>5</v>
      </c>
      <c r="Y15" s="237" t="s">
        <v>140</v>
      </c>
      <c r="Z15" s="179">
        <v>7</v>
      </c>
      <c r="AA15" s="237" t="s">
        <v>144</v>
      </c>
      <c r="AB15" s="179">
        <v>6</v>
      </c>
      <c r="AC15" s="235" t="s">
        <v>140</v>
      </c>
      <c r="AD15" s="178">
        <v>5</v>
      </c>
      <c r="AE15" s="235" t="s">
        <v>142</v>
      </c>
      <c r="AF15" s="178">
        <v>2</v>
      </c>
      <c r="AG15" s="17">
        <f t="shared" si="3"/>
        <v>30</v>
      </c>
      <c r="AH15" s="190" t="s">
        <v>142</v>
      </c>
      <c r="AI15" s="190" t="s">
        <v>166</v>
      </c>
      <c r="AJ15" s="190">
        <v>3</v>
      </c>
      <c r="AK15" s="190" t="s">
        <v>140</v>
      </c>
      <c r="AL15" s="190" t="s">
        <v>140</v>
      </c>
      <c r="AM15" s="190">
        <v>1</v>
      </c>
      <c r="AN15" s="179" t="s">
        <v>139</v>
      </c>
      <c r="AO15" s="179" t="s">
        <v>139</v>
      </c>
      <c r="AP15" s="179">
        <v>1</v>
      </c>
      <c r="AQ15" s="179" t="s">
        <v>142</v>
      </c>
      <c r="AR15" s="179" t="s">
        <v>142</v>
      </c>
      <c r="AS15" s="179">
        <v>2</v>
      </c>
      <c r="AT15" s="179" t="s">
        <v>166</v>
      </c>
      <c r="AU15" s="179" t="s">
        <v>166</v>
      </c>
      <c r="AV15" s="179">
        <v>3</v>
      </c>
      <c r="AW15" s="179" t="s">
        <v>142</v>
      </c>
      <c r="AX15" s="179" t="s">
        <v>140</v>
      </c>
      <c r="AY15" s="179">
        <v>2</v>
      </c>
      <c r="AZ15" s="179" t="s">
        <v>142</v>
      </c>
      <c r="BA15" s="179" t="s">
        <v>166</v>
      </c>
      <c r="BB15" s="179">
        <v>3</v>
      </c>
      <c r="BC15" s="179" t="s">
        <v>142</v>
      </c>
      <c r="BD15" s="179" t="s">
        <v>142</v>
      </c>
      <c r="BE15" s="179">
        <v>2</v>
      </c>
      <c r="BF15" s="179" t="s">
        <v>139</v>
      </c>
      <c r="BG15" s="179" t="s">
        <v>139</v>
      </c>
      <c r="BH15" s="179">
        <v>1</v>
      </c>
      <c r="BI15" s="190" t="s">
        <v>145</v>
      </c>
      <c r="BJ15" s="190" t="s">
        <v>142</v>
      </c>
      <c r="BK15" s="190">
        <v>4</v>
      </c>
      <c r="BL15" s="179" t="s">
        <v>139</v>
      </c>
      <c r="BM15" s="179" t="s">
        <v>139</v>
      </c>
      <c r="BN15" s="179">
        <v>1</v>
      </c>
      <c r="BO15" s="19">
        <f t="shared" si="4"/>
        <v>23</v>
      </c>
      <c r="BP15" s="177" t="s">
        <v>151</v>
      </c>
      <c r="BQ15" s="177">
        <v>10</v>
      </c>
      <c r="BR15" s="177" t="s">
        <v>143</v>
      </c>
      <c r="BS15" s="177">
        <v>4</v>
      </c>
      <c r="BT15" s="177" t="s">
        <v>146</v>
      </c>
      <c r="BU15" s="177">
        <v>6</v>
      </c>
      <c r="BV15" s="177" t="s">
        <v>151</v>
      </c>
      <c r="BW15" s="177">
        <v>10</v>
      </c>
      <c r="BX15" s="21">
        <f t="shared" si="5"/>
        <v>30</v>
      </c>
      <c r="BY15" s="177">
        <v>7</v>
      </c>
      <c r="BZ15" s="177">
        <v>2</v>
      </c>
      <c r="CA15" s="177">
        <v>5</v>
      </c>
      <c r="CB15" s="177">
        <v>6</v>
      </c>
      <c r="CC15" s="177">
        <v>8</v>
      </c>
      <c r="CD15" s="177">
        <v>9</v>
      </c>
      <c r="CE15" s="177">
        <v>11</v>
      </c>
      <c r="CF15" s="177">
        <v>3</v>
      </c>
      <c r="CG15" s="177">
        <v>4</v>
      </c>
      <c r="CH15" s="177">
        <v>10</v>
      </c>
      <c r="CI15" s="177">
        <v>1</v>
      </c>
      <c r="CJ15" s="177" t="s">
        <v>150</v>
      </c>
      <c r="CK15" s="178">
        <v>5</v>
      </c>
      <c r="CL15" s="177" t="s">
        <v>139</v>
      </c>
      <c r="CM15" s="177">
        <v>0</v>
      </c>
      <c r="CN15" s="177" t="s">
        <v>139</v>
      </c>
      <c r="CO15" s="177">
        <v>0</v>
      </c>
      <c r="CP15" s="177" t="s">
        <v>143</v>
      </c>
      <c r="CQ15" s="177">
        <v>3</v>
      </c>
      <c r="CR15" s="177" t="s">
        <v>151</v>
      </c>
      <c r="CS15" s="177">
        <v>10</v>
      </c>
      <c r="CT15" s="177" t="s">
        <v>139</v>
      </c>
      <c r="CU15" s="177">
        <v>2</v>
      </c>
      <c r="CV15" s="18">
        <f t="shared" si="6"/>
        <v>20</v>
      </c>
      <c r="CW15" s="104" t="s">
        <v>178</v>
      </c>
    </row>
    <row r="16" spans="1:102" s="12" customFormat="1" ht="18" customHeight="1" x14ac:dyDescent="0.25">
      <c r="A16" s="63"/>
      <c r="B16" s="156"/>
      <c r="C16" s="62"/>
      <c r="D16" s="156"/>
      <c r="E16" s="68"/>
      <c r="F16" s="151" t="s">
        <v>133</v>
      </c>
      <c r="G16" s="104" t="s">
        <v>182</v>
      </c>
      <c r="H16" s="103" t="s">
        <v>183</v>
      </c>
      <c r="I16" s="110" t="s">
        <v>184</v>
      </c>
      <c r="J16" s="102" t="s">
        <v>185</v>
      </c>
      <c r="K16" s="221"/>
      <c r="L16" s="106" t="s">
        <v>138</v>
      </c>
      <c r="M16" s="195"/>
      <c r="N16" s="24">
        <f t="shared" si="0"/>
        <v>52</v>
      </c>
      <c r="O16" s="16">
        <f t="shared" si="1"/>
        <v>18</v>
      </c>
      <c r="P16" s="16">
        <f t="shared" si="2"/>
        <v>46</v>
      </c>
      <c r="Q16" s="235" t="s">
        <v>158</v>
      </c>
      <c r="R16" s="177">
        <v>0</v>
      </c>
      <c r="S16" s="235" t="s">
        <v>160</v>
      </c>
      <c r="T16" s="178">
        <v>1</v>
      </c>
      <c r="U16" s="237" t="s">
        <v>159</v>
      </c>
      <c r="V16" s="179">
        <v>0</v>
      </c>
      <c r="W16" s="237" t="s">
        <v>141</v>
      </c>
      <c r="X16" s="179">
        <v>3</v>
      </c>
      <c r="Y16" s="237" t="s">
        <v>160</v>
      </c>
      <c r="Z16" s="179">
        <v>1</v>
      </c>
      <c r="AA16" s="237" t="s">
        <v>158</v>
      </c>
      <c r="AB16" s="179">
        <v>0</v>
      </c>
      <c r="AC16" s="235" t="s">
        <v>141</v>
      </c>
      <c r="AD16" s="178">
        <v>3</v>
      </c>
      <c r="AE16" s="235" t="s">
        <v>142</v>
      </c>
      <c r="AF16" s="178">
        <v>2</v>
      </c>
      <c r="AG16" s="17">
        <f t="shared" si="3"/>
        <v>10</v>
      </c>
      <c r="AH16" s="190" t="s">
        <v>186</v>
      </c>
      <c r="AI16" s="190" t="s">
        <v>148</v>
      </c>
      <c r="AJ16" s="190">
        <v>4</v>
      </c>
      <c r="AK16" s="190" t="s">
        <v>187</v>
      </c>
      <c r="AL16" s="190" t="s">
        <v>153</v>
      </c>
      <c r="AM16" s="190">
        <v>6</v>
      </c>
      <c r="AN16" s="179" t="s">
        <v>149</v>
      </c>
      <c r="AO16" s="179" t="s">
        <v>149</v>
      </c>
      <c r="AP16" s="179">
        <v>2</v>
      </c>
      <c r="AQ16" s="179" t="s">
        <v>147</v>
      </c>
      <c r="AR16" s="179" t="s">
        <v>149</v>
      </c>
      <c r="AS16" s="179">
        <v>3</v>
      </c>
      <c r="AT16" s="190" t="s">
        <v>147</v>
      </c>
      <c r="AU16" s="190" t="s">
        <v>148</v>
      </c>
      <c r="AV16" s="190">
        <v>4</v>
      </c>
      <c r="AW16" s="179" t="s">
        <v>145</v>
      </c>
      <c r="AX16" s="179" t="s">
        <v>145</v>
      </c>
      <c r="AY16" s="179">
        <v>6</v>
      </c>
      <c r="AZ16" s="179" t="s">
        <v>149</v>
      </c>
      <c r="BA16" s="179" t="s">
        <v>149</v>
      </c>
      <c r="BB16" s="179">
        <v>2</v>
      </c>
      <c r="BC16" s="179" t="s">
        <v>149</v>
      </c>
      <c r="BD16" s="179" t="s">
        <v>149</v>
      </c>
      <c r="BE16" s="179">
        <v>2</v>
      </c>
      <c r="BF16" s="190" t="s">
        <v>186</v>
      </c>
      <c r="BG16" s="190" t="s">
        <v>149</v>
      </c>
      <c r="BH16" s="190">
        <v>4</v>
      </c>
      <c r="BI16" s="190" t="s">
        <v>186</v>
      </c>
      <c r="BJ16" s="190" t="s">
        <v>149</v>
      </c>
      <c r="BK16" s="190">
        <v>4</v>
      </c>
      <c r="BL16" s="190" t="s">
        <v>153</v>
      </c>
      <c r="BM16" s="190" t="s">
        <v>153</v>
      </c>
      <c r="BN16" s="190">
        <v>5</v>
      </c>
      <c r="BO16" s="19">
        <f t="shared" si="4"/>
        <v>42</v>
      </c>
      <c r="BP16" s="177" t="s">
        <v>143</v>
      </c>
      <c r="BQ16" s="177">
        <v>0</v>
      </c>
      <c r="BR16" s="177" t="s">
        <v>143</v>
      </c>
      <c r="BS16" s="177">
        <v>4</v>
      </c>
      <c r="BT16" s="177" t="s">
        <v>143</v>
      </c>
      <c r="BU16" s="177">
        <v>4</v>
      </c>
      <c r="BV16" s="177" t="s">
        <v>151</v>
      </c>
      <c r="BW16" s="177">
        <v>10</v>
      </c>
      <c r="BX16" s="21">
        <f t="shared" si="5"/>
        <v>18</v>
      </c>
      <c r="BY16" s="177">
        <v>5</v>
      </c>
      <c r="BZ16" s="177">
        <v>5</v>
      </c>
      <c r="CA16" s="177">
        <v>4</v>
      </c>
      <c r="CB16" s="177">
        <v>4</v>
      </c>
      <c r="CC16" s="177">
        <v>4</v>
      </c>
      <c r="CD16" s="177">
        <v>4</v>
      </c>
      <c r="CE16" s="177">
        <v>4</v>
      </c>
      <c r="CF16" s="177">
        <v>3</v>
      </c>
      <c r="CG16" s="177">
        <v>4</v>
      </c>
      <c r="CH16" s="177">
        <v>4</v>
      </c>
      <c r="CI16" s="177">
        <v>11</v>
      </c>
      <c r="CJ16" s="177" t="s">
        <v>151</v>
      </c>
      <c r="CK16" s="177">
        <v>10</v>
      </c>
      <c r="CL16" s="177" t="s">
        <v>139</v>
      </c>
      <c r="CM16" s="177">
        <v>0</v>
      </c>
      <c r="CN16" s="177" t="s">
        <v>151</v>
      </c>
      <c r="CO16" s="177">
        <v>10</v>
      </c>
      <c r="CP16" s="177" t="s">
        <v>146</v>
      </c>
      <c r="CQ16" s="177">
        <v>7</v>
      </c>
      <c r="CR16" s="177" t="s">
        <v>151</v>
      </c>
      <c r="CS16" s="177">
        <v>10</v>
      </c>
      <c r="CT16" s="177" t="s">
        <v>152</v>
      </c>
      <c r="CU16" s="178">
        <v>9</v>
      </c>
      <c r="CV16" s="18">
        <f t="shared" si="6"/>
        <v>46</v>
      </c>
      <c r="CW16" s="104" t="s">
        <v>182</v>
      </c>
    </row>
    <row r="17" spans="1:102" s="12" customFormat="1" ht="18" customHeight="1" x14ac:dyDescent="0.25">
      <c r="A17" s="62"/>
      <c r="B17" s="156"/>
      <c r="C17" s="62"/>
      <c r="D17" s="151"/>
      <c r="E17" s="68"/>
      <c r="F17" s="151" t="s">
        <v>133</v>
      </c>
      <c r="G17" s="104" t="s">
        <v>188</v>
      </c>
      <c r="H17" s="103" t="s">
        <v>189</v>
      </c>
      <c r="I17" s="110" t="s">
        <v>163</v>
      </c>
      <c r="J17" s="102" t="s">
        <v>190</v>
      </c>
      <c r="K17" s="221"/>
      <c r="L17" s="106" t="s">
        <v>138</v>
      </c>
      <c r="M17" s="195"/>
      <c r="N17" s="24">
        <f t="shared" si="0"/>
        <v>32</v>
      </c>
      <c r="O17" s="16">
        <f t="shared" si="1"/>
        <v>14</v>
      </c>
      <c r="P17" s="16">
        <f t="shared" si="2"/>
        <v>41</v>
      </c>
      <c r="Q17" s="235" t="s">
        <v>158</v>
      </c>
      <c r="R17" s="177">
        <v>0</v>
      </c>
      <c r="S17" s="235" t="s">
        <v>159</v>
      </c>
      <c r="T17" s="177">
        <v>0</v>
      </c>
      <c r="U17" s="237" t="s">
        <v>159</v>
      </c>
      <c r="V17" s="179">
        <v>0</v>
      </c>
      <c r="W17" s="237" t="s">
        <v>141</v>
      </c>
      <c r="X17" s="179">
        <v>3</v>
      </c>
      <c r="Y17" s="237" t="s">
        <v>165</v>
      </c>
      <c r="Z17" s="179">
        <v>2</v>
      </c>
      <c r="AA17" s="237" t="s">
        <v>158</v>
      </c>
      <c r="AB17" s="179">
        <v>0</v>
      </c>
      <c r="AC17" s="235" t="s">
        <v>165</v>
      </c>
      <c r="AD17" s="177">
        <v>2</v>
      </c>
      <c r="AE17" s="235" t="s">
        <v>139</v>
      </c>
      <c r="AF17" s="177">
        <v>0</v>
      </c>
      <c r="AG17" s="17">
        <f t="shared" si="3"/>
        <v>7</v>
      </c>
      <c r="AH17" s="190" t="s">
        <v>144</v>
      </c>
      <c r="AI17" s="190" t="s">
        <v>144</v>
      </c>
      <c r="AJ17" s="190">
        <v>4</v>
      </c>
      <c r="AK17" s="190" t="s">
        <v>149</v>
      </c>
      <c r="AL17" s="190" t="s">
        <v>149</v>
      </c>
      <c r="AM17" s="190">
        <v>2</v>
      </c>
      <c r="AN17" s="179" t="s">
        <v>139</v>
      </c>
      <c r="AO17" s="179" t="s">
        <v>139</v>
      </c>
      <c r="AP17" s="179">
        <v>1</v>
      </c>
      <c r="AQ17" s="190" t="s">
        <v>145</v>
      </c>
      <c r="AR17" s="190" t="s">
        <v>144</v>
      </c>
      <c r="AS17" s="190">
        <v>5</v>
      </c>
      <c r="AT17" s="179" t="s">
        <v>149</v>
      </c>
      <c r="AU17" s="179" t="s">
        <v>149</v>
      </c>
      <c r="AV17" s="179">
        <v>2</v>
      </c>
      <c r="AW17" s="179" t="s">
        <v>144</v>
      </c>
      <c r="AX17" s="179" t="s">
        <v>154</v>
      </c>
      <c r="AY17" s="179">
        <v>4</v>
      </c>
      <c r="AZ17" s="179" t="s">
        <v>142</v>
      </c>
      <c r="BA17" s="179" t="s">
        <v>149</v>
      </c>
      <c r="BB17" s="179">
        <v>2</v>
      </c>
      <c r="BC17" s="179" t="s">
        <v>140</v>
      </c>
      <c r="BD17" s="179" t="s">
        <v>140</v>
      </c>
      <c r="BE17" s="179">
        <v>1</v>
      </c>
      <c r="BF17" s="179" t="s">
        <v>140</v>
      </c>
      <c r="BG17" s="179" t="s">
        <v>140</v>
      </c>
      <c r="BH17" s="179">
        <v>1</v>
      </c>
      <c r="BI17" s="179" t="s">
        <v>139</v>
      </c>
      <c r="BJ17" s="179" t="s">
        <v>139</v>
      </c>
      <c r="BK17" s="179">
        <v>1</v>
      </c>
      <c r="BL17" s="179" t="s">
        <v>142</v>
      </c>
      <c r="BM17" s="179" t="s">
        <v>142</v>
      </c>
      <c r="BN17" s="185">
        <v>2</v>
      </c>
      <c r="BO17" s="19">
        <f t="shared" si="4"/>
        <v>25</v>
      </c>
      <c r="BP17" s="177" t="s">
        <v>143</v>
      </c>
      <c r="BQ17" s="177">
        <v>0</v>
      </c>
      <c r="BR17" s="177" t="s">
        <v>143</v>
      </c>
      <c r="BS17" s="177">
        <v>4</v>
      </c>
      <c r="BT17" s="177" t="s">
        <v>154</v>
      </c>
      <c r="BU17" s="177">
        <v>0</v>
      </c>
      <c r="BV17" s="177" t="s">
        <v>151</v>
      </c>
      <c r="BW17" s="177">
        <v>10</v>
      </c>
      <c r="BX17" s="21">
        <f t="shared" si="5"/>
        <v>14</v>
      </c>
      <c r="BY17" s="177">
        <v>1</v>
      </c>
      <c r="BZ17" s="177">
        <v>1</v>
      </c>
      <c r="CA17" s="177">
        <v>1</v>
      </c>
      <c r="CB17" s="177">
        <v>1</v>
      </c>
      <c r="CC17" s="177">
        <v>1</v>
      </c>
      <c r="CD17" s="177">
        <v>1</v>
      </c>
      <c r="CE17" s="177">
        <v>1</v>
      </c>
      <c r="CF17" s="177">
        <v>1</v>
      </c>
      <c r="CG17" s="177">
        <v>1</v>
      </c>
      <c r="CH17" s="177">
        <v>1</v>
      </c>
      <c r="CI17" s="177">
        <v>1</v>
      </c>
      <c r="CJ17" s="177" t="s">
        <v>146</v>
      </c>
      <c r="CK17" s="177">
        <v>7</v>
      </c>
      <c r="CL17" s="177" t="s">
        <v>144</v>
      </c>
      <c r="CM17" s="178">
        <v>2</v>
      </c>
      <c r="CN17" s="177" t="s">
        <v>146</v>
      </c>
      <c r="CO17" s="177">
        <v>8</v>
      </c>
      <c r="CP17" s="177" t="s">
        <v>151</v>
      </c>
      <c r="CQ17" s="177">
        <v>10</v>
      </c>
      <c r="CR17" s="177" t="s">
        <v>151</v>
      </c>
      <c r="CS17" s="177">
        <v>10</v>
      </c>
      <c r="CT17" s="177" t="s">
        <v>154</v>
      </c>
      <c r="CU17" s="177">
        <v>4</v>
      </c>
      <c r="CV17" s="18">
        <f t="shared" si="6"/>
        <v>41</v>
      </c>
      <c r="CW17" s="104" t="s">
        <v>188</v>
      </c>
    </row>
    <row r="18" spans="1:102" s="12" customFormat="1" ht="18" customHeight="1" x14ac:dyDescent="0.25">
      <c r="A18" s="62"/>
      <c r="B18" s="156"/>
      <c r="C18" s="62"/>
      <c r="D18" s="151"/>
      <c r="E18" s="68"/>
      <c r="F18" s="151" t="s">
        <v>133</v>
      </c>
      <c r="G18" s="180" t="s">
        <v>191</v>
      </c>
      <c r="H18" s="181" t="s">
        <v>192</v>
      </c>
      <c r="I18" s="110" t="s">
        <v>184</v>
      </c>
      <c r="J18" s="102" t="s">
        <v>193</v>
      </c>
      <c r="K18" s="221"/>
      <c r="L18" s="106" t="s">
        <v>138</v>
      </c>
      <c r="M18" s="195"/>
      <c r="N18" s="24">
        <f t="shared" si="0"/>
        <v>43</v>
      </c>
      <c r="O18" s="16">
        <f t="shared" si="1"/>
        <v>23</v>
      </c>
      <c r="P18" s="16">
        <f t="shared" si="2"/>
        <v>42</v>
      </c>
      <c r="Q18" s="237" t="s">
        <v>158</v>
      </c>
      <c r="R18" s="179">
        <v>0</v>
      </c>
      <c r="S18" s="238" t="s">
        <v>159</v>
      </c>
      <c r="T18" s="184">
        <v>0</v>
      </c>
      <c r="U18" s="238" t="s">
        <v>159</v>
      </c>
      <c r="V18" s="184">
        <v>0</v>
      </c>
      <c r="W18" s="238" t="s">
        <v>160</v>
      </c>
      <c r="X18" s="184">
        <v>1</v>
      </c>
      <c r="Y18" s="238" t="s">
        <v>141</v>
      </c>
      <c r="Z18" s="184">
        <v>4</v>
      </c>
      <c r="AA18" s="238" t="s">
        <v>140</v>
      </c>
      <c r="AB18" s="184">
        <v>1</v>
      </c>
      <c r="AC18" s="236" t="s">
        <v>159</v>
      </c>
      <c r="AD18" s="182">
        <v>0</v>
      </c>
      <c r="AE18" s="236" t="s">
        <v>142</v>
      </c>
      <c r="AF18" s="182">
        <v>2</v>
      </c>
      <c r="AG18" s="17">
        <f t="shared" si="3"/>
        <v>8</v>
      </c>
      <c r="AH18" s="190" t="s">
        <v>147</v>
      </c>
      <c r="AI18" s="190" t="s">
        <v>149</v>
      </c>
      <c r="AJ18" s="190">
        <v>3</v>
      </c>
      <c r="AK18" s="190" t="s">
        <v>153</v>
      </c>
      <c r="AL18" s="190" t="s">
        <v>153</v>
      </c>
      <c r="AM18" s="190">
        <v>5</v>
      </c>
      <c r="AN18" s="184" t="s">
        <v>140</v>
      </c>
      <c r="AO18" s="184" t="s">
        <v>140</v>
      </c>
      <c r="AP18" s="184">
        <v>1</v>
      </c>
      <c r="AQ18" s="184" t="s">
        <v>147</v>
      </c>
      <c r="AR18" s="184" t="s">
        <v>149</v>
      </c>
      <c r="AS18" s="184">
        <v>3</v>
      </c>
      <c r="AT18" s="190" t="s">
        <v>147</v>
      </c>
      <c r="AU18" s="190" t="s">
        <v>148</v>
      </c>
      <c r="AV18" s="190">
        <v>4</v>
      </c>
      <c r="AW18" s="190" t="s">
        <v>153</v>
      </c>
      <c r="AX18" s="190" t="s">
        <v>147</v>
      </c>
      <c r="AY18" s="190">
        <v>5</v>
      </c>
      <c r="AZ18" s="184" t="s">
        <v>149</v>
      </c>
      <c r="BA18" s="184" t="s">
        <v>149</v>
      </c>
      <c r="BB18" s="184">
        <v>2</v>
      </c>
      <c r="BC18" s="184" t="s">
        <v>140</v>
      </c>
      <c r="BD18" s="184" t="s">
        <v>140</v>
      </c>
      <c r="BE18" s="184">
        <v>1</v>
      </c>
      <c r="BF18" s="190" t="s">
        <v>186</v>
      </c>
      <c r="BG18" s="190" t="s">
        <v>149</v>
      </c>
      <c r="BH18" s="190">
        <v>4</v>
      </c>
      <c r="BI18" s="190" t="s">
        <v>186</v>
      </c>
      <c r="BJ18" s="190" t="s">
        <v>149</v>
      </c>
      <c r="BK18" s="190">
        <v>4</v>
      </c>
      <c r="BL18" s="184" t="s">
        <v>148</v>
      </c>
      <c r="BM18" s="184" t="s">
        <v>149</v>
      </c>
      <c r="BN18" s="184">
        <v>3</v>
      </c>
      <c r="BO18" s="19">
        <f t="shared" si="4"/>
        <v>35</v>
      </c>
      <c r="BP18" s="182" t="s">
        <v>146</v>
      </c>
      <c r="BQ18" s="182">
        <v>5</v>
      </c>
      <c r="BR18" s="182" t="s">
        <v>143</v>
      </c>
      <c r="BS18" s="182">
        <v>4</v>
      </c>
      <c r="BT18" s="182" t="s">
        <v>143</v>
      </c>
      <c r="BU18" s="182">
        <v>4</v>
      </c>
      <c r="BV18" s="182" t="s">
        <v>151</v>
      </c>
      <c r="BW18" s="182">
        <v>10</v>
      </c>
      <c r="BX18" s="21">
        <f t="shared" si="5"/>
        <v>23</v>
      </c>
      <c r="BY18" s="182">
        <v>6</v>
      </c>
      <c r="BZ18" s="182">
        <v>5</v>
      </c>
      <c r="CA18" s="182">
        <v>3</v>
      </c>
      <c r="CB18" s="182">
        <v>3</v>
      </c>
      <c r="CC18" s="182">
        <v>4</v>
      </c>
      <c r="CD18" s="182">
        <v>1</v>
      </c>
      <c r="CE18" s="182">
        <v>2</v>
      </c>
      <c r="CF18" s="182">
        <v>5</v>
      </c>
      <c r="CG18" s="182">
        <v>6</v>
      </c>
      <c r="CH18" s="182">
        <v>2</v>
      </c>
      <c r="CI18" s="182">
        <v>4</v>
      </c>
      <c r="CJ18" s="182" t="s">
        <v>151</v>
      </c>
      <c r="CK18" s="182">
        <v>10</v>
      </c>
      <c r="CL18" s="182" t="s">
        <v>139</v>
      </c>
      <c r="CM18" s="182">
        <v>0</v>
      </c>
      <c r="CN18" s="182" t="s">
        <v>152</v>
      </c>
      <c r="CO18" s="182">
        <v>9</v>
      </c>
      <c r="CP18" s="182" t="s">
        <v>146</v>
      </c>
      <c r="CQ18" s="182">
        <v>7</v>
      </c>
      <c r="CR18" s="182" t="s">
        <v>151</v>
      </c>
      <c r="CS18" s="182">
        <v>10</v>
      </c>
      <c r="CT18" s="182" t="s">
        <v>143</v>
      </c>
      <c r="CU18" s="182">
        <v>6</v>
      </c>
      <c r="CV18" s="18">
        <f t="shared" si="6"/>
        <v>42</v>
      </c>
      <c r="CW18" s="180" t="s">
        <v>191</v>
      </c>
      <c r="CX18" s="12" t="s">
        <v>194</v>
      </c>
    </row>
    <row r="19" spans="1:102" s="12" customFormat="1" ht="18" customHeight="1" x14ac:dyDescent="0.25">
      <c r="A19" s="62"/>
      <c r="B19" s="156"/>
      <c r="C19" s="62"/>
      <c r="D19" s="156"/>
      <c r="E19" s="68"/>
      <c r="F19" s="156"/>
      <c r="G19" s="104" t="s">
        <v>195</v>
      </c>
      <c r="H19" s="103" t="s">
        <v>196</v>
      </c>
      <c r="I19" s="110" t="s">
        <v>136</v>
      </c>
      <c r="J19" s="102" t="s">
        <v>197</v>
      </c>
      <c r="K19" s="221"/>
      <c r="L19" s="106" t="s">
        <v>198</v>
      </c>
      <c r="M19" s="195"/>
      <c r="N19" s="24">
        <f t="shared" si="0"/>
        <v>15</v>
      </c>
      <c r="O19" s="16">
        <f t="shared" si="1"/>
        <v>14</v>
      </c>
      <c r="P19" s="16">
        <f t="shared" si="2"/>
        <v>31</v>
      </c>
      <c r="Q19" s="235" t="s">
        <v>158</v>
      </c>
      <c r="R19" s="177">
        <v>0</v>
      </c>
      <c r="S19" s="235" t="s">
        <v>160</v>
      </c>
      <c r="T19" s="178">
        <v>1</v>
      </c>
      <c r="U19" s="237" t="s">
        <v>159</v>
      </c>
      <c r="V19" s="179">
        <v>0</v>
      </c>
      <c r="W19" s="237" t="s">
        <v>160</v>
      </c>
      <c r="X19" s="179">
        <v>1</v>
      </c>
      <c r="Y19" s="237" t="s">
        <v>160</v>
      </c>
      <c r="Z19" s="179">
        <v>1</v>
      </c>
      <c r="AA19" s="237" t="s">
        <v>140</v>
      </c>
      <c r="AB19" s="179">
        <v>1</v>
      </c>
      <c r="AC19" s="235" t="s">
        <v>160</v>
      </c>
      <c r="AD19" s="178">
        <v>1</v>
      </c>
      <c r="AE19" s="235" t="s">
        <v>139</v>
      </c>
      <c r="AF19" s="177">
        <v>0</v>
      </c>
      <c r="AG19" s="17">
        <f t="shared" si="3"/>
        <v>5</v>
      </c>
      <c r="AH19" s="190" t="s">
        <v>158</v>
      </c>
      <c r="AI19" s="190" t="s">
        <v>158</v>
      </c>
      <c r="AJ19" s="190">
        <v>0</v>
      </c>
      <c r="AK19" s="190" t="s">
        <v>158</v>
      </c>
      <c r="AL19" s="190" t="s">
        <v>158</v>
      </c>
      <c r="AM19" s="190">
        <v>0</v>
      </c>
      <c r="AN19" s="179" t="s">
        <v>140</v>
      </c>
      <c r="AO19" s="179" t="s">
        <v>140</v>
      </c>
      <c r="AP19" s="179">
        <v>1</v>
      </c>
      <c r="AQ19" s="179" t="s">
        <v>140</v>
      </c>
      <c r="AR19" s="179" t="s">
        <v>140</v>
      </c>
      <c r="AS19" s="179">
        <v>1</v>
      </c>
      <c r="AT19" s="179" t="s">
        <v>149</v>
      </c>
      <c r="AU19" s="179" t="s">
        <v>149</v>
      </c>
      <c r="AV19" s="179">
        <v>2</v>
      </c>
      <c r="AW19" s="179" t="s">
        <v>140</v>
      </c>
      <c r="AX19" s="179" t="s">
        <v>140</v>
      </c>
      <c r="AY19" s="179">
        <v>1</v>
      </c>
      <c r="AZ19" s="179" t="s">
        <v>140</v>
      </c>
      <c r="BA19" s="179" t="s">
        <v>140</v>
      </c>
      <c r="BB19" s="179">
        <v>1</v>
      </c>
      <c r="BC19" s="179" t="s">
        <v>140</v>
      </c>
      <c r="BD19" s="179" t="s">
        <v>140</v>
      </c>
      <c r="BE19" s="179">
        <v>1</v>
      </c>
      <c r="BF19" s="179" t="s">
        <v>140</v>
      </c>
      <c r="BG19" s="179" t="s">
        <v>140</v>
      </c>
      <c r="BH19" s="179">
        <v>1</v>
      </c>
      <c r="BI19" s="179" t="s">
        <v>140</v>
      </c>
      <c r="BJ19" s="179" t="s">
        <v>140</v>
      </c>
      <c r="BK19" s="179">
        <v>1</v>
      </c>
      <c r="BL19" s="179" t="s">
        <v>140</v>
      </c>
      <c r="BM19" s="179" t="s">
        <v>140</v>
      </c>
      <c r="BN19" s="185">
        <v>1</v>
      </c>
      <c r="BO19" s="19">
        <f t="shared" si="4"/>
        <v>10</v>
      </c>
      <c r="BP19" s="177" t="s">
        <v>143</v>
      </c>
      <c r="BQ19" s="177">
        <v>0</v>
      </c>
      <c r="BR19" s="177" t="s">
        <v>143</v>
      </c>
      <c r="BS19" s="177">
        <v>4</v>
      </c>
      <c r="BT19" s="177" t="s">
        <v>154</v>
      </c>
      <c r="BU19" s="177">
        <v>0</v>
      </c>
      <c r="BV19" s="177" t="s">
        <v>151</v>
      </c>
      <c r="BW19" s="177">
        <v>10</v>
      </c>
      <c r="BX19" s="21">
        <f t="shared" si="5"/>
        <v>14</v>
      </c>
      <c r="BY19" s="177">
        <v>1</v>
      </c>
      <c r="BZ19" s="177">
        <v>1</v>
      </c>
      <c r="CA19" s="177">
        <v>1</v>
      </c>
      <c r="CB19" s="177">
        <v>1</v>
      </c>
      <c r="CC19" s="177">
        <v>1</v>
      </c>
      <c r="CD19" s="177">
        <v>1</v>
      </c>
      <c r="CE19" s="177">
        <v>1</v>
      </c>
      <c r="CF19" s="177">
        <v>1</v>
      </c>
      <c r="CG19" s="177">
        <v>1</v>
      </c>
      <c r="CH19" s="177">
        <v>1</v>
      </c>
      <c r="CI19" s="177">
        <v>1</v>
      </c>
      <c r="CJ19" s="177" t="s">
        <v>143</v>
      </c>
      <c r="CK19" s="177">
        <v>3</v>
      </c>
      <c r="CL19" s="177" t="s">
        <v>151</v>
      </c>
      <c r="CM19" s="177">
        <v>10</v>
      </c>
      <c r="CN19" s="177" t="s">
        <v>146</v>
      </c>
      <c r="CO19" s="177">
        <v>8</v>
      </c>
      <c r="CP19" s="177" t="s">
        <v>154</v>
      </c>
      <c r="CQ19" s="177">
        <v>0</v>
      </c>
      <c r="CR19" s="177" t="s">
        <v>151</v>
      </c>
      <c r="CS19" s="177">
        <v>10</v>
      </c>
      <c r="CT19" s="177" t="s">
        <v>158</v>
      </c>
      <c r="CU19" s="177">
        <v>0</v>
      </c>
      <c r="CV19" s="18">
        <f t="shared" si="6"/>
        <v>31</v>
      </c>
      <c r="CW19" s="104" t="s">
        <v>195</v>
      </c>
    </row>
    <row r="20" spans="1:102" s="12" customFormat="1" ht="18" customHeight="1" x14ac:dyDescent="0.25">
      <c r="A20" s="62"/>
      <c r="B20" s="151" t="s">
        <v>133</v>
      </c>
      <c r="C20" s="62"/>
      <c r="D20" s="151" t="s">
        <v>133</v>
      </c>
      <c r="E20" s="68"/>
      <c r="F20" s="156"/>
      <c r="G20" s="104" t="s">
        <v>199</v>
      </c>
      <c r="H20" s="103" t="s">
        <v>200</v>
      </c>
      <c r="I20" s="110" t="s">
        <v>136</v>
      </c>
      <c r="J20" s="102" t="s">
        <v>137</v>
      </c>
      <c r="K20" s="221"/>
      <c r="L20" s="106" t="s">
        <v>138</v>
      </c>
      <c r="M20" s="195" t="s">
        <v>133</v>
      </c>
      <c r="N20" s="24">
        <f t="shared" si="0"/>
        <v>71</v>
      </c>
      <c r="O20" s="16">
        <f t="shared" si="1"/>
        <v>33</v>
      </c>
      <c r="P20" s="16">
        <f t="shared" si="2"/>
        <v>31</v>
      </c>
      <c r="Q20" s="235" t="s">
        <v>139</v>
      </c>
      <c r="R20" s="177">
        <v>1</v>
      </c>
      <c r="S20" s="235" t="s">
        <v>154</v>
      </c>
      <c r="T20" s="177">
        <v>8</v>
      </c>
      <c r="U20" s="237" t="s">
        <v>151</v>
      </c>
      <c r="V20" s="179">
        <v>10</v>
      </c>
      <c r="W20" s="237" t="s">
        <v>150</v>
      </c>
      <c r="X20" s="179">
        <v>9</v>
      </c>
      <c r="Y20" s="237" t="s">
        <v>142</v>
      </c>
      <c r="Z20" s="179">
        <v>8</v>
      </c>
      <c r="AA20" s="237" t="s">
        <v>152</v>
      </c>
      <c r="AB20" s="179">
        <v>10</v>
      </c>
      <c r="AC20" s="235" t="s">
        <v>140</v>
      </c>
      <c r="AD20" s="178">
        <v>5</v>
      </c>
      <c r="AE20" s="235" t="s">
        <v>139</v>
      </c>
      <c r="AF20" s="177">
        <v>0</v>
      </c>
      <c r="AG20" s="17">
        <f t="shared" si="3"/>
        <v>51</v>
      </c>
      <c r="AH20" s="190" t="s">
        <v>146</v>
      </c>
      <c r="AI20" s="190" t="s">
        <v>152</v>
      </c>
      <c r="AJ20" s="190">
        <v>9</v>
      </c>
      <c r="AK20" s="190" t="s">
        <v>140</v>
      </c>
      <c r="AL20" s="190" t="s">
        <v>140</v>
      </c>
      <c r="AM20" s="190">
        <v>1</v>
      </c>
      <c r="AN20" s="179" t="s">
        <v>140</v>
      </c>
      <c r="AO20" s="179" t="s">
        <v>140</v>
      </c>
      <c r="AP20" s="179">
        <v>1</v>
      </c>
      <c r="AQ20" s="179" t="s">
        <v>140</v>
      </c>
      <c r="AR20" s="179" t="s">
        <v>140</v>
      </c>
      <c r="AS20" s="179">
        <v>1</v>
      </c>
      <c r="AT20" s="179" t="s">
        <v>140</v>
      </c>
      <c r="AU20" s="179" t="s">
        <v>140</v>
      </c>
      <c r="AV20" s="179">
        <v>1</v>
      </c>
      <c r="AW20" s="179" t="s">
        <v>149</v>
      </c>
      <c r="AX20" s="179" t="s">
        <v>149</v>
      </c>
      <c r="AY20" s="179">
        <v>2</v>
      </c>
      <c r="AZ20" s="179" t="s">
        <v>140</v>
      </c>
      <c r="BA20" s="179" t="s">
        <v>140</v>
      </c>
      <c r="BB20" s="179">
        <v>1</v>
      </c>
      <c r="BC20" s="179" t="s">
        <v>140</v>
      </c>
      <c r="BD20" s="179" t="s">
        <v>140</v>
      </c>
      <c r="BE20" s="179">
        <v>1</v>
      </c>
      <c r="BF20" s="179" t="s">
        <v>140</v>
      </c>
      <c r="BG20" s="179" t="s">
        <v>140</v>
      </c>
      <c r="BH20" s="179">
        <v>1</v>
      </c>
      <c r="BI20" s="179" t="s">
        <v>140</v>
      </c>
      <c r="BJ20" s="179" t="s">
        <v>140</v>
      </c>
      <c r="BK20" s="179">
        <v>1</v>
      </c>
      <c r="BL20" s="179" t="s">
        <v>140</v>
      </c>
      <c r="BM20" s="179" t="s">
        <v>140</v>
      </c>
      <c r="BN20" s="185">
        <v>1</v>
      </c>
      <c r="BO20" s="19">
        <f t="shared" si="4"/>
        <v>20</v>
      </c>
      <c r="BP20" s="177" t="s">
        <v>146</v>
      </c>
      <c r="BQ20" s="177">
        <v>5</v>
      </c>
      <c r="BR20" s="177" t="s">
        <v>151</v>
      </c>
      <c r="BS20" s="177">
        <v>10</v>
      </c>
      <c r="BT20" s="177" t="s">
        <v>151</v>
      </c>
      <c r="BU20" s="177">
        <v>10</v>
      </c>
      <c r="BV20" s="177" t="s">
        <v>152</v>
      </c>
      <c r="BW20" s="178">
        <v>8</v>
      </c>
      <c r="BX20" s="21">
        <f t="shared" si="5"/>
        <v>33</v>
      </c>
      <c r="BY20" s="177">
        <v>11</v>
      </c>
      <c r="BZ20" s="177">
        <v>5</v>
      </c>
      <c r="CA20" s="177">
        <v>1</v>
      </c>
      <c r="CB20" s="177">
        <v>1</v>
      </c>
      <c r="CC20" s="177">
        <v>1</v>
      </c>
      <c r="CD20" s="177">
        <v>1</v>
      </c>
      <c r="CE20" s="177">
        <v>1</v>
      </c>
      <c r="CF20" s="177">
        <v>7</v>
      </c>
      <c r="CG20" s="177">
        <v>1</v>
      </c>
      <c r="CH20" s="177">
        <v>1</v>
      </c>
      <c r="CI20" s="177">
        <v>1</v>
      </c>
      <c r="CJ20" s="177" t="s">
        <v>150</v>
      </c>
      <c r="CK20" s="178">
        <v>5</v>
      </c>
      <c r="CL20" s="177" t="s">
        <v>139</v>
      </c>
      <c r="CM20" s="177">
        <v>0</v>
      </c>
      <c r="CN20" s="177" t="s">
        <v>146</v>
      </c>
      <c r="CO20" s="177">
        <v>8</v>
      </c>
      <c r="CP20" s="177" t="s">
        <v>154</v>
      </c>
      <c r="CQ20" s="177">
        <v>0</v>
      </c>
      <c r="CR20" s="177" t="s">
        <v>151</v>
      </c>
      <c r="CS20" s="177">
        <v>10</v>
      </c>
      <c r="CT20" s="177" t="s">
        <v>146</v>
      </c>
      <c r="CU20" s="177">
        <v>8</v>
      </c>
      <c r="CV20" s="18">
        <f t="shared" si="6"/>
        <v>31</v>
      </c>
      <c r="CW20" s="104" t="s">
        <v>199</v>
      </c>
    </row>
    <row r="21" spans="1:102" s="12" customFormat="1" ht="18" customHeight="1" x14ac:dyDescent="0.25">
      <c r="A21" s="62"/>
      <c r="B21" s="151" t="s">
        <v>133</v>
      </c>
      <c r="C21" s="62"/>
      <c r="D21" s="151"/>
      <c r="E21" s="68"/>
      <c r="F21" s="151"/>
      <c r="G21" s="104" t="s">
        <v>201</v>
      </c>
      <c r="H21" s="103" t="s">
        <v>202</v>
      </c>
      <c r="I21" s="110" t="s">
        <v>136</v>
      </c>
      <c r="J21" s="102" t="s">
        <v>203</v>
      </c>
      <c r="K21" s="221"/>
      <c r="L21" s="106" t="s">
        <v>138</v>
      </c>
      <c r="M21" s="195" t="s">
        <v>133</v>
      </c>
      <c r="N21" s="24">
        <f t="shared" si="0"/>
        <v>92</v>
      </c>
      <c r="O21" s="16">
        <f t="shared" si="1"/>
        <v>17</v>
      </c>
      <c r="P21" s="16">
        <f t="shared" si="2"/>
        <v>26</v>
      </c>
      <c r="Q21" s="235" t="s">
        <v>151</v>
      </c>
      <c r="R21" s="177">
        <v>10</v>
      </c>
      <c r="S21" s="235" t="s">
        <v>142</v>
      </c>
      <c r="T21" s="178">
        <v>8</v>
      </c>
      <c r="U21" s="237" t="s">
        <v>143</v>
      </c>
      <c r="V21" s="179">
        <v>8</v>
      </c>
      <c r="W21" s="237" t="s">
        <v>142</v>
      </c>
      <c r="X21" s="179">
        <v>7</v>
      </c>
      <c r="Y21" s="237" t="s">
        <v>142</v>
      </c>
      <c r="Z21" s="179">
        <v>8</v>
      </c>
      <c r="AA21" s="237" t="s">
        <v>144</v>
      </c>
      <c r="AB21" s="179">
        <v>6</v>
      </c>
      <c r="AC21" s="235" t="s">
        <v>141</v>
      </c>
      <c r="AD21" s="178">
        <v>3</v>
      </c>
      <c r="AE21" s="235" t="s">
        <v>142</v>
      </c>
      <c r="AF21" s="178">
        <v>2</v>
      </c>
      <c r="AG21" s="17">
        <f t="shared" si="3"/>
        <v>52</v>
      </c>
      <c r="AH21" s="190" t="s">
        <v>145</v>
      </c>
      <c r="AI21" s="190" t="s">
        <v>153</v>
      </c>
      <c r="AJ21" s="190">
        <v>6</v>
      </c>
      <c r="AK21" s="190" t="s">
        <v>149</v>
      </c>
      <c r="AL21" s="190" t="s">
        <v>186</v>
      </c>
      <c r="AM21" s="190">
        <v>4</v>
      </c>
      <c r="AN21" s="179" t="s">
        <v>140</v>
      </c>
      <c r="AO21" s="179" t="s">
        <v>140</v>
      </c>
      <c r="AP21" s="179">
        <v>1</v>
      </c>
      <c r="AQ21" s="190" t="s">
        <v>145</v>
      </c>
      <c r="AR21" s="190" t="s">
        <v>145</v>
      </c>
      <c r="AS21" s="190">
        <v>6</v>
      </c>
      <c r="AT21" s="190" t="s">
        <v>148</v>
      </c>
      <c r="AU21" s="190" t="s">
        <v>147</v>
      </c>
      <c r="AV21" s="190">
        <v>4</v>
      </c>
      <c r="AW21" s="179" t="s">
        <v>140</v>
      </c>
      <c r="AX21" s="179" t="s">
        <v>140</v>
      </c>
      <c r="AY21" s="179">
        <v>1</v>
      </c>
      <c r="AZ21" s="179" t="s">
        <v>147</v>
      </c>
      <c r="BA21" s="179" t="s">
        <v>148</v>
      </c>
      <c r="BB21" s="179">
        <v>4</v>
      </c>
      <c r="BC21" s="179" t="s">
        <v>186</v>
      </c>
      <c r="BD21" s="179" t="s">
        <v>186</v>
      </c>
      <c r="BE21" s="179">
        <v>5</v>
      </c>
      <c r="BF21" s="179" t="s">
        <v>140</v>
      </c>
      <c r="BG21" s="179" t="s">
        <v>140</v>
      </c>
      <c r="BH21" s="179">
        <v>1</v>
      </c>
      <c r="BI21" s="190" t="s">
        <v>148</v>
      </c>
      <c r="BJ21" s="190" t="s">
        <v>147</v>
      </c>
      <c r="BK21" s="190">
        <v>4</v>
      </c>
      <c r="BL21" s="190" t="s">
        <v>147</v>
      </c>
      <c r="BM21" s="190" t="s">
        <v>148</v>
      </c>
      <c r="BN21" s="190">
        <v>4</v>
      </c>
      <c r="BO21" s="19">
        <f t="shared" si="4"/>
        <v>40</v>
      </c>
      <c r="BP21" s="177" t="s">
        <v>150</v>
      </c>
      <c r="BQ21" s="178">
        <v>3</v>
      </c>
      <c r="BR21" s="177" t="s">
        <v>154</v>
      </c>
      <c r="BS21" s="177">
        <v>0</v>
      </c>
      <c r="BT21" s="177" t="s">
        <v>143</v>
      </c>
      <c r="BU21" s="177">
        <v>4</v>
      </c>
      <c r="BV21" s="177" t="s">
        <v>151</v>
      </c>
      <c r="BW21" s="177">
        <v>10</v>
      </c>
      <c r="BX21" s="21">
        <f t="shared" si="5"/>
        <v>17</v>
      </c>
      <c r="BY21" s="177">
        <v>10</v>
      </c>
      <c r="BZ21" s="177">
        <v>2</v>
      </c>
      <c r="CA21" s="177">
        <v>2</v>
      </c>
      <c r="CB21" s="177">
        <v>2</v>
      </c>
      <c r="CC21" s="177">
        <v>4</v>
      </c>
      <c r="CD21" s="177">
        <v>2</v>
      </c>
      <c r="CE21" s="177">
        <v>4</v>
      </c>
      <c r="CF21" s="177">
        <v>6</v>
      </c>
      <c r="CG21" s="177">
        <v>6</v>
      </c>
      <c r="CH21" s="177">
        <v>6</v>
      </c>
      <c r="CI21" s="177">
        <v>6</v>
      </c>
      <c r="CJ21" s="177" t="s">
        <v>143</v>
      </c>
      <c r="CK21" s="177">
        <v>3</v>
      </c>
      <c r="CL21" s="177" t="s">
        <v>139</v>
      </c>
      <c r="CM21" s="177">
        <v>0</v>
      </c>
      <c r="CN21" s="177" t="s">
        <v>153</v>
      </c>
      <c r="CO21" s="178">
        <v>4</v>
      </c>
      <c r="CP21" s="177" t="s">
        <v>144</v>
      </c>
      <c r="CQ21" s="178">
        <v>2</v>
      </c>
      <c r="CR21" s="177" t="s">
        <v>151</v>
      </c>
      <c r="CS21" s="177">
        <v>10</v>
      </c>
      <c r="CT21" s="177" t="s">
        <v>150</v>
      </c>
      <c r="CU21" s="178">
        <v>7</v>
      </c>
      <c r="CV21" s="18">
        <f t="shared" si="6"/>
        <v>26</v>
      </c>
      <c r="CW21" s="104" t="s">
        <v>201</v>
      </c>
    </row>
    <row r="22" spans="1:102" s="12" customFormat="1" ht="18" customHeight="1" x14ac:dyDescent="0.25">
      <c r="A22" s="62"/>
      <c r="B22" s="156"/>
      <c r="C22" s="62"/>
      <c r="D22" s="156"/>
      <c r="E22" s="68"/>
      <c r="F22" s="156"/>
      <c r="G22" s="104" t="s">
        <v>204</v>
      </c>
      <c r="H22" s="103" t="s">
        <v>205</v>
      </c>
      <c r="I22" s="110" t="s">
        <v>136</v>
      </c>
      <c r="J22" s="102" t="s">
        <v>137</v>
      </c>
      <c r="K22" s="221"/>
      <c r="L22" s="106" t="s">
        <v>138</v>
      </c>
      <c r="M22" s="195"/>
      <c r="N22" s="24">
        <f t="shared" si="0"/>
        <v>28</v>
      </c>
      <c r="O22" s="16">
        <f t="shared" si="1"/>
        <v>24</v>
      </c>
      <c r="P22" s="16">
        <f t="shared" si="2"/>
        <v>34</v>
      </c>
      <c r="Q22" s="235" t="s">
        <v>158</v>
      </c>
      <c r="R22" s="177">
        <v>0</v>
      </c>
      <c r="S22" s="235" t="s">
        <v>160</v>
      </c>
      <c r="T22" s="178">
        <v>1</v>
      </c>
      <c r="U22" s="237" t="s">
        <v>159</v>
      </c>
      <c r="V22" s="179">
        <v>0</v>
      </c>
      <c r="W22" s="237" t="s">
        <v>160</v>
      </c>
      <c r="X22" s="179">
        <v>1</v>
      </c>
      <c r="Y22" s="237" t="s">
        <v>141</v>
      </c>
      <c r="Z22" s="179">
        <v>4</v>
      </c>
      <c r="AA22" s="237" t="s">
        <v>158</v>
      </c>
      <c r="AB22" s="179">
        <v>0</v>
      </c>
      <c r="AC22" s="235" t="s">
        <v>140</v>
      </c>
      <c r="AD22" s="178">
        <v>5</v>
      </c>
      <c r="AE22" s="235" t="s">
        <v>139</v>
      </c>
      <c r="AF22" s="177">
        <v>0</v>
      </c>
      <c r="AG22" s="17">
        <f t="shared" si="3"/>
        <v>11</v>
      </c>
      <c r="AH22" s="190" t="s">
        <v>147</v>
      </c>
      <c r="AI22" s="190" t="s">
        <v>140</v>
      </c>
      <c r="AJ22" s="190">
        <v>3</v>
      </c>
      <c r="AK22" s="190" t="s">
        <v>148</v>
      </c>
      <c r="AL22" s="190" t="s">
        <v>149</v>
      </c>
      <c r="AM22" s="190">
        <v>3</v>
      </c>
      <c r="AN22" s="179" t="s">
        <v>140</v>
      </c>
      <c r="AO22" s="179" t="s">
        <v>140</v>
      </c>
      <c r="AP22" s="179">
        <v>1</v>
      </c>
      <c r="AQ22" s="179" t="s">
        <v>140</v>
      </c>
      <c r="AR22" s="179" t="s">
        <v>140</v>
      </c>
      <c r="AS22" s="179">
        <v>1</v>
      </c>
      <c r="AT22" s="179" t="s">
        <v>149</v>
      </c>
      <c r="AU22" s="179" t="s">
        <v>149</v>
      </c>
      <c r="AV22" s="179">
        <v>2</v>
      </c>
      <c r="AW22" s="179" t="s">
        <v>149</v>
      </c>
      <c r="AX22" s="179" t="s">
        <v>149</v>
      </c>
      <c r="AY22" s="179">
        <v>2</v>
      </c>
      <c r="AZ22" s="179" t="s">
        <v>140</v>
      </c>
      <c r="BA22" s="179" t="s">
        <v>140</v>
      </c>
      <c r="BB22" s="179">
        <v>1</v>
      </c>
      <c r="BC22" s="179" t="s">
        <v>140</v>
      </c>
      <c r="BD22" s="179" t="s">
        <v>140</v>
      </c>
      <c r="BE22" s="179">
        <v>1</v>
      </c>
      <c r="BF22" s="179" t="s">
        <v>140</v>
      </c>
      <c r="BG22" s="179" t="s">
        <v>140</v>
      </c>
      <c r="BH22" s="179">
        <v>1</v>
      </c>
      <c r="BI22" s="179" t="s">
        <v>140</v>
      </c>
      <c r="BJ22" s="179" t="s">
        <v>140</v>
      </c>
      <c r="BK22" s="179">
        <v>1</v>
      </c>
      <c r="BL22" s="179" t="s">
        <v>140</v>
      </c>
      <c r="BM22" s="179" t="s">
        <v>140</v>
      </c>
      <c r="BN22" s="185">
        <v>1</v>
      </c>
      <c r="BO22" s="19">
        <f t="shared" si="4"/>
        <v>17</v>
      </c>
      <c r="BP22" s="177" t="s">
        <v>146</v>
      </c>
      <c r="BQ22" s="177">
        <v>5</v>
      </c>
      <c r="BR22" s="177" t="s">
        <v>143</v>
      </c>
      <c r="BS22" s="177">
        <v>4</v>
      </c>
      <c r="BT22" s="177" t="s">
        <v>150</v>
      </c>
      <c r="BU22" s="178">
        <v>5</v>
      </c>
      <c r="BV22" s="177" t="s">
        <v>151</v>
      </c>
      <c r="BW22" s="177">
        <v>10</v>
      </c>
      <c r="BX22" s="21">
        <f t="shared" si="5"/>
        <v>24</v>
      </c>
      <c r="BY22" s="177">
        <v>1</v>
      </c>
      <c r="BZ22" s="177">
        <v>1</v>
      </c>
      <c r="CA22" s="177">
        <v>1</v>
      </c>
      <c r="CB22" s="177">
        <v>1</v>
      </c>
      <c r="CC22" s="177">
        <v>1</v>
      </c>
      <c r="CD22" s="177">
        <v>1</v>
      </c>
      <c r="CE22" s="177">
        <v>1</v>
      </c>
      <c r="CF22" s="177">
        <v>1</v>
      </c>
      <c r="CG22" s="177">
        <v>1</v>
      </c>
      <c r="CH22" s="177">
        <v>1</v>
      </c>
      <c r="CI22" s="177">
        <v>1</v>
      </c>
      <c r="CJ22" s="177" t="s">
        <v>150</v>
      </c>
      <c r="CK22" s="178">
        <v>5</v>
      </c>
      <c r="CL22" s="177" t="s">
        <v>139</v>
      </c>
      <c r="CM22" s="177">
        <v>0</v>
      </c>
      <c r="CN22" s="177" t="s">
        <v>146</v>
      </c>
      <c r="CO22" s="177">
        <v>8</v>
      </c>
      <c r="CP22" s="177" t="s">
        <v>152</v>
      </c>
      <c r="CQ22" s="178">
        <v>9</v>
      </c>
      <c r="CR22" s="177" t="s">
        <v>151</v>
      </c>
      <c r="CS22" s="177">
        <v>10</v>
      </c>
      <c r="CT22" s="177" t="s">
        <v>139</v>
      </c>
      <c r="CU22" s="177">
        <v>2</v>
      </c>
      <c r="CV22" s="18">
        <f t="shared" si="6"/>
        <v>34</v>
      </c>
      <c r="CW22" s="104" t="s">
        <v>204</v>
      </c>
    </row>
    <row r="23" spans="1:102" s="12" customFormat="1" ht="18" customHeight="1" x14ac:dyDescent="0.25">
      <c r="A23" s="62"/>
      <c r="B23" s="156"/>
      <c r="C23" s="62"/>
      <c r="D23" s="151"/>
      <c r="E23" s="68"/>
      <c r="F23" s="151" t="s">
        <v>133</v>
      </c>
      <c r="G23" s="104" t="s">
        <v>206</v>
      </c>
      <c r="H23" s="103" t="s">
        <v>207</v>
      </c>
      <c r="I23" s="110" t="s">
        <v>163</v>
      </c>
      <c r="J23" s="102" t="s">
        <v>208</v>
      </c>
      <c r="K23" s="221"/>
      <c r="L23" s="106" t="s">
        <v>138</v>
      </c>
      <c r="M23" s="195"/>
      <c r="N23" s="24">
        <f t="shared" si="0"/>
        <v>20</v>
      </c>
      <c r="O23" s="16">
        <f t="shared" si="1"/>
        <v>14</v>
      </c>
      <c r="P23" s="16">
        <f t="shared" si="2"/>
        <v>47</v>
      </c>
      <c r="Q23" s="235" t="s">
        <v>158</v>
      </c>
      <c r="R23" s="177">
        <v>0</v>
      </c>
      <c r="S23" s="235" t="s">
        <v>159</v>
      </c>
      <c r="T23" s="177">
        <v>0</v>
      </c>
      <c r="U23" s="237" t="s">
        <v>159</v>
      </c>
      <c r="V23" s="179">
        <v>0</v>
      </c>
      <c r="W23" s="237" t="s">
        <v>160</v>
      </c>
      <c r="X23" s="179">
        <v>1</v>
      </c>
      <c r="Y23" s="237" t="s">
        <v>160</v>
      </c>
      <c r="Z23" s="179">
        <v>1</v>
      </c>
      <c r="AA23" s="237" t="s">
        <v>158</v>
      </c>
      <c r="AB23" s="179">
        <v>0</v>
      </c>
      <c r="AC23" s="235" t="s">
        <v>160</v>
      </c>
      <c r="AD23" s="178">
        <v>1</v>
      </c>
      <c r="AE23" s="235" t="s">
        <v>139</v>
      </c>
      <c r="AF23" s="177">
        <v>0</v>
      </c>
      <c r="AG23" s="17">
        <f t="shared" si="3"/>
        <v>3</v>
      </c>
      <c r="AH23" s="190" t="s">
        <v>147</v>
      </c>
      <c r="AI23" s="190" t="s">
        <v>149</v>
      </c>
      <c r="AJ23" s="190">
        <v>3</v>
      </c>
      <c r="AK23" s="190" t="s">
        <v>149</v>
      </c>
      <c r="AL23" s="190" t="s">
        <v>149</v>
      </c>
      <c r="AM23" s="190">
        <v>2</v>
      </c>
      <c r="AN23" s="179" t="s">
        <v>140</v>
      </c>
      <c r="AO23" s="179" t="s">
        <v>140</v>
      </c>
      <c r="AP23" s="179">
        <v>1</v>
      </c>
      <c r="AQ23" s="179" t="s">
        <v>149</v>
      </c>
      <c r="AR23" s="179" t="s">
        <v>149</v>
      </c>
      <c r="AS23" s="179">
        <v>2</v>
      </c>
      <c r="AT23" s="179" t="s">
        <v>149</v>
      </c>
      <c r="AU23" s="179" t="s">
        <v>149</v>
      </c>
      <c r="AV23" s="179">
        <v>2</v>
      </c>
      <c r="AW23" s="179" t="s">
        <v>140</v>
      </c>
      <c r="AX23" s="179" t="s">
        <v>140</v>
      </c>
      <c r="AY23" s="179">
        <v>1</v>
      </c>
      <c r="AZ23" s="179" t="s">
        <v>149</v>
      </c>
      <c r="BA23" s="179" t="s">
        <v>149</v>
      </c>
      <c r="BB23" s="179">
        <v>2</v>
      </c>
      <c r="BC23" s="179" t="s">
        <v>140</v>
      </c>
      <c r="BD23" s="179" t="s">
        <v>140</v>
      </c>
      <c r="BE23" s="179">
        <v>1</v>
      </c>
      <c r="BF23" s="179" t="s">
        <v>140</v>
      </c>
      <c r="BG23" s="179" t="s">
        <v>140</v>
      </c>
      <c r="BH23" s="179">
        <v>1</v>
      </c>
      <c r="BI23" s="179" t="s">
        <v>140</v>
      </c>
      <c r="BJ23" s="179" t="s">
        <v>140</v>
      </c>
      <c r="BK23" s="179">
        <v>1</v>
      </c>
      <c r="BL23" s="179" t="s">
        <v>140</v>
      </c>
      <c r="BM23" s="179" t="s">
        <v>140</v>
      </c>
      <c r="BN23" s="185">
        <v>1</v>
      </c>
      <c r="BO23" s="19">
        <f t="shared" si="4"/>
        <v>17</v>
      </c>
      <c r="BP23" s="177" t="s">
        <v>143</v>
      </c>
      <c r="BQ23" s="177">
        <v>0</v>
      </c>
      <c r="BR23" s="177" t="s">
        <v>143</v>
      </c>
      <c r="BS23" s="177">
        <v>4</v>
      </c>
      <c r="BT23" s="177" t="s">
        <v>154</v>
      </c>
      <c r="BU23" s="177">
        <v>0</v>
      </c>
      <c r="BV23" s="177" t="s">
        <v>151</v>
      </c>
      <c r="BW23" s="177">
        <v>10</v>
      </c>
      <c r="BX23" s="21">
        <f t="shared" si="5"/>
        <v>14</v>
      </c>
      <c r="BY23" s="177">
        <v>1</v>
      </c>
      <c r="BZ23" s="177">
        <v>1</v>
      </c>
      <c r="CA23" s="177">
        <v>1</v>
      </c>
      <c r="CB23" s="177">
        <v>1</v>
      </c>
      <c r="CC23" s="177">
        <v>1</v>
      </c>
      <c r="CD23" s="177">
        <v>1</v>
      </c>
      <c r="CE23" s="177">
        <v>1</v>
      </c>
      <c r="CF23" s="177">
        <v>1</v>
      </c>
      <c r="CG23" s="177">
        <v>1</v>
      </c>
      <c r="CH23" s="177">
        <v>1</v>
      </c>
      <c r="CI23" s="177">
        <v>1</v>
      </c>
      <c r="CJ23" s="177" t="s">
        <v>151</v>
      </c>
      <c r="CK23" s="177">
        <v>10</v>
      </c>
      <c r="CL23" s="177" t="s">
        <v>146</v>
      </c>
      <c r="CM23" s="177">
        <v>7</v>
      </c>
      <c r="CN23" s="177" t="s">
        <v>146</v>
      </c>
      <c r="CO23" s="177">
        <v>8</v>
      </c>
      <c r="CP23" s="177" t="s">
        <v>151</v>
      </c>
      <c r="CQ23" s="177">
        <v>10</v>
      </c>
      <c r="CR23" s="177" t="s">
        <v>151</v>
      </c>
      <c r="CS23" s="177">
        <v>10</v>
      </c>
      <c r="CT23" s="177" t="s">
        <v>149</v>
      </c>
      <c r="CU23" s="178">
        <v>2</v>
      </c>
      <c r="CV23" s="18">
        <f t="shared" si="6"/>
        <v>47</v>
      </c>
      <c r="CW23" s="104" t="s">
        <v>206</v>
      </c>
    </row>
    <row r="24" spans="1:102" s="12" customFormat="1" ht="18" customHeight="1" x14ac:dyDescent="0.25">
      <c r="A24" s="61"/>
      <c r="B24" s="156"/>
      <c r="C24" s="64"/>
      <c r="D24" s="151"/>
      <c r="E24" s="68"/>
      <c r="F24" s="151"/>
      <c r="G24" s="104" t="s">
        <v>209</v>
      </c>
      <c r="H24" s="103" t="s">
        <v>210</v>
      </c>
      <c r="I24" s="110" t="s">
        <v>136</v>
      </c>
      <c r="J24" s="102" t="s">
        <v>137</v>
      </c>
      <c r="K24" s="221"/>
      <c r="L24" s="106" t="s">
        <v>138</v>
      </c>
      <c r="M24" s="195" t="s">
        <v>133</v>
      </c>
      <c r="N24" s="24">
        <f t="shared" si="0"/>
        <v>20</v>
      </c>
      <c r="O24" s="16">
        <f t="shared" si="1"/>
        <v>25</v>
      </c>
      <c r="P24" s="16">
        <f t="shared" si="2"/>
        <v>23</v>
      </c>
      <c r="Q24" s="235" t="s">
        <v>158</v>
      </c>
      <c r="R24" s="177">
        <v>0</v>
      </c>
      <c r="S24" s="235" t="s">
        <v>159</v>
      </c>
      <c r="T24" s="177">
        <v>0</v>
      </c>
      <c r="U24" s="237" t="s">
        <v>159</v>
      </c>
      <c r="V24" s="179">
        <v>0</v>
      </c>
      <c r="W24" s="237" t="s">
        <v>165</v>
      </c>
      <c r="X24" s="179">
        <v>2</v>
      </c>
      <c r="Y24" s="237" t="s">
        <v>160</v>
      </c>
      <c r="Z24" s="179">
        <v>1</v>
      </c>
      <c r="AA24" s="237" t="s">
        <v>158</v>
      </c>
      <c r="AB24" s="179">
        <v>0</v>
      </c>
      <c r="AC24" s="235" t="s">
        <v>165</v>
      </c>
      <c r="AD24" s="177">
        <v>2</v>
      </c>
      <c r="AE24" s="235" t="s">
        <v>139</v>
      </c>
      <c r="AF24" s="177">
        <v>0</v>
      </c>
      <c r="AG24" s="17">
        <f t="shared" si="3"/>
        <v>5</v>
      </c>
      <c r="AH24" s="190" t="s">
        <v>149</v>
      </c>
      <c r="AI24" s="190" t="s">
        <v>149</v>
      </c>
      <c r="AJ24" s="190">
        <v>2</v>
      </c>
      <c r="AK24" s="190" t="s">
        <v>149</v>
      </c>
      <c r="AL24" s="190" t="s">
        <v>149</v>
      </c>
      <c r="AM24" s="190">
        <v>2</v>
      </c>
      <c r="AN24" s="179" t="s">
        <v>140</v>
      </c>
      <c r="AO24" s="179" t="s">
        <v>140</v>
      </c>
      <c r="AP24" s="179">
        <v>1</v>
      </c>
      <c r="AQ24" s="179" t="s">
        <v>140</v>
      </c>
      <c r="AR24" s="179" t="s">
        <v>140</v>
      </c>
      <c r="AS24" s="179">
        <v>1</v>
      </c>
      <c r="AT24" s="179" t="s">
        <v>140</v>
      </c>
      <c r="AU24" s="179" t="s">
        <v>140</v>
      </c>
      <c r="AV24" s="179">
        <v>1</v>
      </c>
      <c r="AW24" s="179" t="s">
        <v>149</v>
      </c>
      <c r="AX24" s="179" t="s">
        <v>149</v>
      </c>
      <c r="AY24" s="179">
        <v>2</v>
      </c>
      <c r="AZ24" s="179" t="s">
        <v>149</v>
      </c>
      <c r="BA24" s="179" t="s">
        <v>149</v>
      </c>
      <c r="BB24" s="179">
        <v>2</v>
      </c>
      <c r="BC24" s="179" t="s">
        <v>140</v>
      </c>
      <c r="BD24" s="179" t="s">
        <v>140</v>
      </c>
      <c r="BE24" s="179">
        <v>1</v>
      </c>
      <c r="BF24" s="179" t="s">
        <v>140</v>
      </c>
      <c r="BG24" s="179" t="s">
        <v>140</v>
      </c>
      <c r="BH24" s="179">
        <v>1</v>
      </c>
      <c r="BI24" s="179" t="s">
        <v>140</v>
      </c>
      <c r="BJ24" s="179" t="s">
        <v>140</v>
      </c>
      <c r="BK24" s="179">
        <v>1</v>
      </c>
      <c r="BL24" s="179" t="s">
        <v>140</v>
      </c>
      <c r="BM24" s="179" t="s">
        <v>140</v>
      </c>
      <c r="BN24" s="185">
        <v>1</v>
      </c>
      <c r="BO24" s="19">
        <f t="shared" si="4"/>
        <v>15</v>
      </c>
      <c r="BP24" s="177" t="s">
        <v>150</v>
      </c>
      <c r="BQ24" s="178">
        <v>3</v>
      </c>
      <c r="BR24" s="177" t="s">
        <v>146</v>
      </c>
      <c r="BS24" s="177">
        <v>6</v>
      </c>
      <c r="BT24" s="177" t="s">
        <v>146</v>
      </c>
      <c r="BU24" s="177">
        <v>6</v>
      </c>
      <c r="BV24" s="177" t="s">
        <v>151</v>
      </c>
      <c r="BW24" s="177">
        <v>10</v>
      </c>
      <c r="BX24" s="21">
        <f t="shared" si="5"/>
        <v>25</v>
      </c>
      <c r="BY24" s="177">
        <v>5</v>
      </c>
      <c r="BZ24" s="177">
        <v>5</v>
      </c>
      <c r="CA24" s="177">
        <v>1</v>
      </c>
      <c r="CB24" s="177">
        <v>1</v>
      </c>
      <c r="CC24" s="177">
        <v>1</v>
      </c>
      <c r="CD24" s="177">
        <v>1</v>
      </c>
      <c r="CE24" s="177">
        <v>1</v>
      </c>
      <c r="CF24" s="177">
        <v>7</v>
      </c>
      <c r="CG24" s="177">
        <v>1</v>
      </c>
      <c r="CH24" s="177">
        <v>1</v>
      </c>
      <c r="CI24" s="177">
        <v>1</v>
      </c>
      <c r="CJ24" s="177" t="s">
        <v>150</v>
      </c>
      <c r="CK24" s="178">
        <v>5</v>
      </c>
      <c r="CL24" s="177" t="s">
        <v>139</v>
      </c>
      <c r="CM24" s="177">
        <v>0</v>
      </c>
      <c r="CN24" s="177" t="s">
        <v>146</v>
      </c>
      <c r="CO24" s="177">
        <v>8</v>
      </c>
      <c r="CP24" s="177" t="s">
        <v>154</v>
      </c>
      <c r="CQ24" s="177">
        <v>0</v>
      </c>
      <c r="CR24" s="177" t="s">
        <v>151</v>
      </c>
      <c r="CS24" s="177">
        <v>10</v>
      </c>
      <c r="CT24" s="177" t="s">
        <v>158</v>
      </c>
      <c r="CU24" s="177">
        <v>0</v>
      </c>
      <c r="CV24" s="18">
        <f t="shared" si="6"/>
        <v>23</v>
      </c>
      <c r="CW24" s="104" t="s">
        <v>209</v>
      </c>
      <c r="CX24" s="15"/>
    </row>
    <row r="25" spans="1:102" s="12" customFormat="1" ht="18" customHeight="1" x14ac:dyDescent="0.25">
      <c r="A25" s="62"/>
      <c r="B25" s="156"/>
      <c r="C25" s="62"/>
      <c r="D25" s="151"/>
      <c r="E25" s="68"/>
      <c r="F25" s="151"/>
      <c r="G25" s="104" t="s">
        <v>211</v>
      </c>
      <c r="H25" s="103" t="s">
        <v>212</v>
      </c>
      <c r="I25" s="110" t="s">
        <v>163</v>
      </c>
      <c r="J25" s="102" t="s">
        <v>213</v>
      </c>
      <c r="K25" s="221"/>
      <c r="L25" s="106" t="s">
        <v>198</v>
      </c>
      <c r="M25" s="195"/>
      <c r="N25" s="24">
        <f t="shared" si="0"/>
        <v>16</v>
      </c>
      <c r="O25" s="16">
        <f t="shared" si="1"/>
        <v>18</v>
      </c>
      <c r="P25" s="16">
        <f t="shared" si="2"/>
        <v>32</v>
      </c>
      <c r="Q25" s="235" t="s">
        <v>158</v>
      </c>
      <c r="R25" s="177">
        <v>0</v>
      </c>
      <c r="S25" s="235" t="s">
        <v>159</v>
      </c>
      <c r="T25" s="177">
        <v>0</v>
      </c>
      <c r="U25" s="237" t="s">
        <v>159</v>
      </c>
      <c r="V25" s="179">
        <v>0</v>
      </c>
      <c r="W25" s="237" t="s">
        <v>159</v>
      </c>
      <c r="X25" s="179">
        <v>0</v>
      </c>
      <c r="Y25" s="237" t="s">
        <v>165</v>
      </c>
      <c r="Z25" s="179">
        <v>2</v>
      </c>
      <c r="AA25" s="237" t="s">
        <v>158</v>
      </c>
      <c r="AB25" s="179">
        <v>0</v>
      </c>
      <c r="AC25" s="235" t="s">
        <v>159</v>
      </c>
      <c r="AD25" s="177">
        <v>0</v>
      </c>
      <c r="AE25" s="235" t="s">
        <v>139</v>
      </c>
      <c r="AF25" s="177">
        <v>0</v>
      </c>
      <c r="AG25" s="17">
        <f t="shared" si="3"/>
        <v>2</v>
      </c>
      <c r="AH25" s="190" t="s">
        <v>154</v>
      </c>
      <c r="AI25" s="190" t="s">
        <v>154</v>
      </c>
      <c r="AJ25" s="190">
        <v>3</v>
      </c>
      <c r="AK25" s="190" t="s">
        <v>158</v>
      </c>
      <c r="AL25" s="190" t="s">
        <v>158</v>
      </c>
      <c r="AM25" s="190">
        <v>0</v>
      </c>
      <c r="AN25" s="179" t="s">
        <v>139</v>
      </c>
      <c r="AO25" s="179" t="s">
        <v>139</v>
      </c>
      <c r="AP25" s="179">
        <v>1</v>
      </c>
      <c r="AQ25" s="179" t="s">
        <v>158</v>
      </c>
      <c r="AR25" s="179" t="s">
        <v>158</v>
      </c>
      <c r="AS25" s="179">
        <v>0</v>
      </c>
      <c r="AT25" s="179" t="s">
        <v>154</v>
      </c>
      <c r="AU25" s="179" t="s">
        <v>154</v>
      </c>
      <c r="AV25" s="179">
        <v>3</v>
      </c>
      <c r="AW25" s="179" t="s">
        <v>158</v>
      </c>
      <c r="AX25" s="179" t="s">
        <v>158</v>
      </c>
      <c r="AY25" s="179">
        <v>0</v>
      </c>
      <c r="AZ25" s="179" t="s">
        <v>154</v>
      </c>
      <c r="BA25" s="179" t="s">
        <v>154</v>
      </c>
      <c r="BB25" s="179">
        <v>3</v>
      </c>
      <c r="BC25" s="179" t="s">
        <v>139</v>
      </c>
      <c r="BD25" s="179" t="s">
        <v>139</v>
      </c>
      <c r="BE25" s="179">
        <v>1</v>
      </c>
      <c r="BF25" s="179" t="s">
        <v>139</v>
      </c>
      <c r="BG25" s="179" t="s">
        <v>139</v>
      </c>
      <c r="BH25" s="179">
        <v>1</v>
      </c>
      <c r="BI25" s="179" t="s">
        <v>139</v>
      </c>
      <c r="BJ25" s="179" t="s">
        <v>139</v>
      </c>
      <c r="BK25" s="179">
        <v>1</v>
      </c>
      <c r="BL25" s="179" t="s">
        <v>139</v>
      </c>
      <c r="BM25" s="179" t="s">
        <v>139</v>
      </c>
      <c r="BN25" s="179">
        <v>1</v>
      </c>
      <c r="BO25" s="19">
        <f t="shared" si="4"/>
        <v>14</v>
      </c>
      <c r="BP25" s="177" t="s">
        <v>143</v>
      </c>
      <c r="BQ25" s="177">
        <v>0</v>
      </c>
      <c r="BR25" s="177" t="s">
        <v>143</v>
      </c>
      <c r="BS25" s="177">
        <v>4</v>
      </c>
      <c r="BT25" s="177" t="s">
        <v>143</v>
      </c>
      <c r="BU25" s="177">
        <v>4</v>
      </c>
      <c r="BV25" s="177" t="s">
        <v>151</v>
      </c>
      <c r="BW25" s="177">
        <v>10</v>
      </c>
      <c r="BX25" s="21">
        <f t="shared" si="5"/>
        <v>18</v>
      </c>
      <c r="BY25" s="177">
        <v>1</v>
      </c>
      <c r="BZ25" s="177">
        <v>1</v>
      </c>
      <c r="CA25" s="177">
        <v>1</v>
      </c>
      <c r="CB25" s="177">
        <v>1</v>
      </c>
      <c r="CC25" s="177">
        <v>1</v>
      </c>
      <c r="CD25" s="177">
        <v>1</v>
      </c>
      <c r="CE25" s="177">
        <v>1</v>
      </c>
      <c r="CF25" s="177">
        <v>1</v>
      </c>
      <c r="CG25" s="177">
        <v>1</v>
      </c>
      <c r="CH25" s="177">
        <v>1</v>
      </c>
      <c r="CI25" s="177">
        <v>1</v>
      </c>
      <c r="CJ25" s="177" t="s">
        <v>146</v>
      </c>
      <c r="CK25" s="177">
        <v>7</v>
      </c>
      <c r="CL25" s="177" t="s">
        <v>144</v>
      </c>
      <c r="CM25" s="178">
        <v>2</v>
      </c>
      <c r="CN25" s="177" t="s">
        <v>146</v>
      </c>
      <c r="CO25" s="177">
        <v>8</v>
      </c>
      <c r="CP25" s="177" t="s">
        <v>150</v>
      </c>
      <c r="CQ25" s="178">
        <v>5</v>
      </c>
      <c r="CR25" s="177" t="s">
        <v>151</v>
      </c>
      <c r="CS25" s="177">
        <v>10</v>
      </c>
      <c r="CT25" s="177" t="s">
        <v>158</v>
      </c>
      <c r="CU25" s="177">
        <v>0</v>
      </c>
      <c r="CV25" s="18">
        <f t="shared" si="6"/>
        <v>32</v>
      </c>
      <c r="CW25" s="104" t="s">
        <v>211</v>
      </c>
    </row>
    <row r="26" spans="1:102" s="12" customFormat="1" ht="18" customHeight="1" x14ac:dyDescent="0.25">
      <c r="A26" s="62"/>
      <c r="B26" s="156"/>
      <c r="C26" s="62"/>
      <c r="D26" s="151" t="s">
        <v>133</v>
      </c>
      <c r="E26" s="68"/>
      <c r="F26" s="156"/>
      <c r="G26" s="104" t="s">
        <v>214</v>
      </c>
      <c r="H26" s="103" t="s">
        <v>215</v>
      </c>
      <c r="I26" s="110" t="s">
        <v>136</v>
      </c>
      <c r="J26" s="102" t="s">
        <v>137</v>
      </c>
      <c r="K26" s="221"/>
      <c r="L26" s="106" t="s">
        <v>138</v>
      </c>
      <c r="M26" s="195"/>
      <c r="N26" s="24">
        <f t="shared" si="0"/>
        <v>23</v>
      </c>
      <c r="O26" s="16">
        <f t="shared" si="1"/>
        <v>31</v>
      </c>
      <c r="P26" s="16">
        <f t="shared" si="2"/>
        <v>25</v>
      </c>
      <c r="Q26" s="235" t="s">
        <v>158</v>
      </c>
      <c r="R26" s="177">
        <v>0</v>
      </c>
      <c r="S26" s="235" t="s">
        <v>159</v>
      </c>
      <c r="T26" s="177">
        <v>0</v>
      </c>
      <c r="U26" s="237" t="s">
        <v>159</v>
      </c>
      <c r="V26" s="179">
        <v>0</v>
      </c>
      <c r="W26" s="237" t="s">
        <v>165</v>
      </c>
      <c r="X26" s="179">
        <v>2</v>
      </c>
      <c r="Y26" s="237" t="s">
        <v>159</v>
      </c>
      <c r="Z26" s="179">
        <v>0</v>
      </c>
      <c r="AA26" s="237" t="s">
        <v>158</v>
      </c>
      <c r="AB26" s="179">
        <v>0</v>
      </c>
      <c r="AC26" s="235" t="s">
        <v>165</v>
      </c>
      <c r="AD26" s="177">
        <v>2</v>
      </c>
      <c r="AE26" s="235" t="s">
        <v>139</v>
      </c>
      <c r="AF26" s="177">
        <v>0</v>
      </c>
      <c r="AG26" s="17">
        <f t="shared" si="3"/>
        <v>4</v>
      </c>
      <c r="AH26" s="190" t="s">
        <v>154</v>
      </c>
      <c r="AI26" s="190" t="s">
        <v>154</v>
      </c>
      <c r="AJ26" s="190">
        <v>3</v>
      </c>
      <c r="AK26" s="190" t="s">
        <v>154</v>
      </c>
      <c r="AL26" s="190" t="s">
        <v>154</v>
      </c>
      <c r="AM26" s="190">
        <v>3</v>
      </c>
      <c r="AN26" s="179" t="s">
        <v>139</v>
      </c>
      <c r="AO26" s="179" t="s">
        <v>139</v>
      </c>
      <c r="AP26" s="179">
        <v>1</v>
      </c>
      <c r="AQ26" s="179" t="s">
        <v>139</v>
      </c>
      <c r="AR26" s="179" t="s">
        <v>139</v>
      </c>
      <c r="AS26" s="179">
        <v>1</v>
      </c>
      <c r="AT26" s="179" t="s">
        <v>139</v>
      </c>
      <c r="AU26" s="179" t="s">
        <v>139</v>
      </c>
      <c r="AV26" s="179">
        <v>1</v>
      </c>
      <c r="AW26" s="179" t="s">
        <v>154</v>
      </c>
      <c r="AX26" s="179" t="s">
        <v>154</v>
      </c>
      <c r="AY26" s="179">
        <v>3</v>
      </c>
      <c r="AZ26" s="179" t="s">
        <v>154</v>
      </c>
      <c r="BA26" s="179" t="s">
        <v>154</v>
      </c>
      <c r="BB26" s="179">
        <v>3</v>
      </c>
      <c r="BC26" s="179" t="s">
        <v>139</v>
      </c>
      <c r="BD26" s="179" t="s">
        <v>139</v>
      </c>
      <c r="BE26" s="179">
        <v>1</v>
      </c>
      <c r="BF26" s="179" t="s">
        <v>139</v>
      </c>
      <c r="BG26" s="179" t="s">
        <v>139</v>
      </c>
      <c r="BH26" s="179">
        <v>1</v>
      </c>
      <c r="BI26" s="179" t="s">
        <v>139</v>
      </c>
      <c r="BJ26" s="179" t="s">
        <v>139</v>
      </c>
      <c r="BK26" s="179">
        <v>1</v>
      </c>
      <c r="BL26" s="179" t="s">
        <v>139</v>
      </c>
      <c r="BM26" s="179" t="s">
        <v>139</v>
      </c>
      <c r="BN26" s="179">
        <v>1</v>
      </c>
      <c r="BO26" s="19">
        <f t="shared" si="4"/>
        <v>19</v>
      </c>
      <c r="BP26" s="177" t="s">
        <v>146</v>
      </c>
      <c r="BQ26" s="177">
        <v>5</v>
      </c>
      <c r="BR26" s="177" t="s">
        <v>151</v>
      </c>
      <c r="BS26" s="177">
        <v>10</v>
      </c>
      <c r="BT26" s="177" t="s">
        <v>146</v>
      </c>
      <c r="BU26" s="177">
        <v>6</v>
      </c>
      <c r="BV26" s="177" t="s">
        <v>151</v>
      </c>
      <c r="BW26" s="177">
        <v>10</v>
      </c>
      <c r="BX26" s="21">
        <f t="shared" si="5"/>
        <v>31</v>
      </c>
      <c r="BY26" s="177">
        <v>5</v>
      </c>
      <c r="BZ26" s="177">
        <v>1</v>
      </c>
      <c r="CA26" s="177">
        <v>1</v>
      </c>
      <c r="CB26" s="177">
        <v>1</v>
      </c>
      <c r="CC26" s="177">
        <v>1</v>
      </c>
      <c r="CD26" s="177">
        <v>1</v>
      </c>
      <c r="CE26" s="177">
        <v>1</v>
      </c>
      <c r="CF26" s="177">
        <v>1</v>
      </c>
      <c r="CG26" s="177">
        <v>1</v>
      </c>
      <c r="CH26" s="177">
        <v>1</v>
      </c>
      <c r="CI26" s="177">
        <v>1</v>
      </c>
      <c r="CJ26" s="177" t="s">
        <v>150</v>
      </c>
      <c r="CK26" s="178">
        <v>5</v>
      </c>
      <c r="CL26" s="177" t="s">
        <v>139</v>
      </c>
      <c r="CM26" s="177">
        <v>0</v>
      </c>
      <c r="CN26" s="177" t="s">
        <v>146</v>
      </c>
      <c r="CO26" s="177">
        <v>8</v>
      </c>
      <c r="CP26" s="177" t="s">
        <v>154</v>
      </c>
      <c r="CQ26" s="177">
        <v>0</v>
      </c>
      <c r="CR26" s="177" t="s">
        <v>151</v>
      </c>
      <c r="CS26" s="177">
        <v>10</v>
      </c>
      <c r="CT26" s="177" t="s">
        <v>139</v>
      </c>
      <c r="CU26" s="177">
        <v>2</v>
      </c>
      <c r="CV26" s="18">
        <f t="shared" si="6"/>
        <v>25</v>
      </c>
      <c r="CW26" s="104" t="s">
        <v>214</v>
      </c>
    </row>
    <row r="27" spans="1:102" s="12" customFormat="1" ht="18" customHeight="1" x14ac:dyDescent="0.25">
      <c r="A27" s="62"/>
      <c r="B27" s="151"/>
      <c r="C27" s="62"/>
      <c r="D27" s="156"/>
      <c r="E27" s="68"/>
      <c r="F27" s="156"/>
      <c r="G27" s="104" t="s">
        <v>216</v>
      </c>
      <c r="H27" s="103" t="s">
        <v>217</v>
      </c>
      <c r="I27" s="102" t="s">
        <v>172</v>
      </c>
      <c r="J27" s="102" t="s">
        <v>173</v>
      </c>
      <c r="K27" s="221"/>
      <c r="L27" s="106" t="s">
        <v>138</v>
      </c>
      <c r="M27" s="195"/>
      <c r="N27" s="24">
        <f t="shared" si="0"/>
        <v>29</v>
      </c>
      <c r="O27" s="16">
        <f t="shared" si="1"/>
        <v>18</v>
      </c>
      <c r="P27" s="16">
        <f t="shared" si="2"/>
        <v>0</v>
      </c>
      <c r="Q27" s="235" t="s">
        <v>158</v>
      </c>
      <c r="R27" s="177">
        <v>0</v>
      </c>
      <c r="S27" s="235" t="s">
        <v>159</v>
      </c>
      <c r="T27" s="177">
        <v>0</v>
      </c>
      <c r="U27" s="237" t="s">
        <v>165</v>
      </c>
      <c r="V27" s="179">
        <v>2</v>
      </c>
      <c r="W27" s="237" t="s">
        <v>158</v>
      </c>
      <c r="X27" s="179">
        <v>4</v>
      </c>
      <c r="Y27" s="237" t="s">
        <v>165</v>
      </c>
      <c r="Z27" s="179">
        <v>2</v>
      </c>
      <c r="AA27" s="237" t="s">
        <v>139</v>
      </c>
      <c r="AB27" s="179">
        <v>2</v>
      </c>
      <c r="AC27" s="235" t="s">
        <v>165</v>
      </c>
      <c r="AD27" s="177">
        <v>2</v>
      </c>
      <c r="AE27" s="235" t="s">
        <v>139</v>
      </c>
      <c r="AF27" s="177">
        <v>0</v>
      </c>
      <c r="AG27" s="17">
        <f t="shared" si="3"/>
        <v>12</v>
      </c>
      <c r="AH27" s="190" t="s">
        <v>154</v>
      </c>
      <c r="AI27" s="190" t="s">
        <v>154</v>
      </c>
      <c r="AJ27" s="190">
        <v>3</v>
      </c>
      <c r="AK27" s="190" t="s">
        <v>154</v>
      </c>
      <c r="AL27" s="190" t="s">
        <v>154</v>
      </c>
      <c r="AM27" s="190">
        <v>3</v>
      </c>
      <c r="AN27" s="179" t="s">
        <v>139</v>
      </c>
      <c r="AO27" s="179" t="s">
        <v>139</v>
      </c>
      <c r="AP27" s="179">
        <v>1</v>
      </c>
      <c r="AQ27" s="179" t="s">
        <v>139</v>
      </c>
      <c r="AR27" s="179" t="s">
        <v>139</v>
      </c>
      <c r="AS27" s="179">
        <v>1</v>
      </c>
      <c r="AT27" s="179" t="s">
        <v>154</v>
      </c>
      <c r="AU27" s="179" t="s">
        <v>154</v>
      </c>
      <c r="AV27" s="179">
        <v>3</v>
      </c>
      <c r="AW27" s="179" t="s">
        <v>139</v>
      </c>
      <c r="AX27" s="179" t="s">
        <v>139</v>
      </c>
      <c r="AY27" s="179">
        <v>1</v>
      </c>
      <c r="AZ27" s="179" t="s">
        <v>139</v>
      </c>
      <c r="BA27" s="179" t="s">
        <v>139</v>
      </c>
      <c r="BB27" s="179">
        <v>1</v>
      </c>
      <c r="BC27" s="179" t="s">
        <v>139</v>
      </c>
      <c r="BD27" s="179" t="s">
        <v>139</v>
      </c>
      <c r="BE27" s="179">
        <v>1</v>
      </c>
      <c r="BF27" s="179" t="s">
        <v>139</v>
      </c>
      <c r="BG27" s="179" t="s">
        <v>139</v>
      </c>
      <c r="BH27" s="179">
        <v>1</v>
      </c>
      <c r="BI27" s="179" t="s">
        <v>139</v>
      </c>
      <c r="BJ27" s="179" t="s">
        <v>139</v>
      </c>
      <c r="BK27" s="179">
        <v>1</v>
      </c>
      <c r="BL27" s="179" t="s">
        <v>139</v>
      </c>
      <c r="BM27" s="179" t="s">
        <v>139</v>
      </c>
      <c r="BN27" s="179">
        <v>1</v>
      </c>
      <c r="BO27" s="19">
        <f t="shared" si="4"/>
        <v>17</v>
      </c>
      <c r="BP27" s="177" t="s">
        <v>143</v>
      </c>
      <c r="BQ27" s="177">
        <v>0</v>
      </c>
      <c r="BR27" s="177" t="s">
        <v>143</v>
      </c>
      <c r="BS27" s="177">
        <v>4</v>
      </c>
      <c r="BT27" s="177" t="s">
        <v>143</v>
      </c>
      <c r="BU27" s="177">
        <v>4</v>
      </c>
      <c r="BV27" s="177" t="s">
        <v>151</v>
      </c>
      <c r="BW27" s="177">
        <v>10</v>
      </c>
      <c r="BX27" s="21">
        <f t="shared" si="5"/>
        <v>18</v>
      </c>
      <c r="BY27" s="177"/>
      <c r="BZ27" s="177"/>
      <c r="CA27" s="177"/>
      <c r="CB27" s="177"/>
      <c r="CC27" s="177"/>
      <c r="CD27" s="177"/>
      <c r="CE27" s="177"/>
      <c r="CF27" s="177"/>
      <c r="CG27" s="177"/>
      <c r="CH27" s="177"/>
      <c r="CI27" s="177"/>
      <c r="CJ27" s="177"/>
      <c r="CK27" s="177"/>
      <c r="CL27" s="177"/>
      <c r="CM27" s="177"/>
      <c r="CN27" s="177"/>
      <c r="CO27" s="177"/>
      <c r="CP27" s="177"/>
      <c r="CQ27" s="177"/>
      <c r="CR27" s="177"/>
      <c r="CS27" s="177"/>
      <c r="CT27" s="177"/>
      <c r="CU27" s="177"/>
      <c r="CV27" s="18">
        <f t="shared" si="6"/>
        <v>0</v>
      </c>
      <c r="CW27" s="104" t="s">
        <v>216</v>
      </c>
    </row>
    <row r="28" spans="1:102" s="12" customFormat="1" ht="18" customHeight="1" x14ac:dyDescent="0.25">
      <c r="A28" s="62"/>
      <c r="B28" s="151"/>
      <c r="C28" s="65"/>
      <c r="D28" s="156"/>
      <c r="E28" s="68"/>
      <c r="F28" s="156"/>
      <c r="G28" s="104" t="s">
        <v>218</v>
      </c>
      <c r="H28" s="103" t="s">
        <v>219</v>
      </c>
      <c r="I28" s="102" t="s">
        <v>172</v>
      </c>
      <c r="J28" s="102" t="s">
        <v>173</v>
      </c>
      <c r="K28" s="221"/>
      <c r="L28" s="106" t="s">
        <v>138</v>
      </c>
      <c r="M28" s="195"/>
      <c r="N28" s="24">
        <f t="shared" si="0"/>
        <v>37</v>
      </c>
      <c r="O28" s="16">
        <f t="shared" si="1"/>
        <v>18</v>
      </c>
      <c r="P28" s="16">
        <f t="shared" si="2"/>
        <v>0</v>
      </c>
      <c r="Q28" s="235" t="s">
        <v>158</v>
      </c>
      <c r="R28" s="177">
        <v>0</v>
      </c>
      <c r="S28" s="235" t="s">
        <v>165</v>
      </c>
      <c r="T28" s="177">
        <v>2</v>
      </c>
      <c r="U28" s="237" t="s">
        <v>140</v>
      </c>
      <c r="V28" s="179">
        <v>5</v>
      </c>
      <c r="W28" s="237" t="s">
        <v>158</v>
      </c>
      <c r="X28" s="179">
        <v>4</v>
      </c>
      <c r="Y28" s="237" t="s">
        <v>160</v>
      </c>
      <c r="Z28" s="179">
        <v>1</v>
      </c>
      <c r="AA28" s="237" t="s">
        <v>154</v>
      </c>
      <c r="AB28" s="179">
        <v>4</v>
      </c>
      <c r="AC28" s="235" t="s">
        <v>158</v>
      </c>
      <c r="AD28" s="177">
        <v>4</v>
      </c>
      <c r="AE28" s="235" t="s">
        <v>139</v>
      </c>
      <c r="AF28" s="177">
        <v>0</v>
      </c>
      <c r="AG28" s="17">
        <f t="shared" si="3"/>
        <v>20</v>
      </c>
      <c r="AH28" s="190" t="s">
        <v>154</v>
      </c>
      <c r="AI28" s="190" t="s">
        <v>154</v>
      </c>
      <c r="AJ28" s="190">
        <v>3</v>
      </c>
      <c r="AK28" s="190" t="s">
        <v>154</v>
      </c>
      <c r="AL28" s="190" t="s">
        <v>154</v>
      </c>
      <c r="AM28" s="190">
        <v>3</v>
      </c>
      <c r="AN28" s="179" t="s">
        <v>139</v>
      </c>
      <c r="AO28" s="179" t="s">
        <v>139</v>
      </c>
      <c r="AP28" s="179">
        <v>1</v>
      </c>
      <c r="AQ28" s="179" t="s">
        <v>139</v>
      </c>
      <c r="AR28" s="179" t="s">
        <v>139</v>
      </c>
      <c r="AS28" s="179">
        <v>1</v>
      </c>
      <c r="AT28" s="179" t="s">
        <v>154</v>
      </c>
      <c r="AU28" s="179" t="s">
        <v>154</v>
      </c>
      <c r="AV28" s="179">
        <v>3</v>
      </c>
      <c r="AW28" s="179" t="s">
        <v>139</v>
      </c>
      <c r="AX28" s="179" t="s">
        <v>139</v>
      </c>
      <c r="AY28" s="179">
        <v>1</v>
      </c>
      <c r="AZ28" s="179" t="s">
        <v>139</v>
      </c>
      <c r="BA28" s="179" t="s">
        <v>139</v>
      </c>
      <c r="BB28" s="179">
        <v>1</v>
      </c>
      <c r="BC28" s="179" t="s">
        <v>139</v>
      </c>
      <c r="BD28" s="179" t="s">
        <v>139</v>
      </c>
      <c r="BE28" s="179">
        <v>1</v>
      </c>
      <c r="BF28" s="179" t="s">
        <v>139</v>
      </c>
      <c r="BG28" s="179" t="s">
        <v>139</v>
      </c>
      <c r="BH28" s="179">
        <v>1</v>
      </c>
      <c r="BI28" s="179" t="s">
        <v>139</v>
      </c>
      <c r="BJ28" s="179" t="s">
        <v>139</v>
      </c>
      <c r="BK28" s="179">
        <v>1</v>
      </c>
      <c r="BL28" s="179" t="s">
        <v>139</v>
      </c>
      <c r="BM28" s="179" t="s">
        <v>139</v>
      </c>
      <c r="BN28" s="179">
        <v>1</v>
      </c>
      <c r="BO28" s="19">
        <f t="shared" si="4"/>
        <v>17</v>
      </c>
      <c r="BP28" s="177" t="s">
        <v>143</v>
      </c>
      <c r="BQ28" s="177">
        <v>0</v>
      </c>
      <c r="BR28" s="177" t="s">
        <v>143</v>
      </c>
      <c r="BS28" s="177">
        <v>4</v>
      </c>
      <c r="BT28" s="177" t="s">
        <v>143</v>
      </c>
      <c r="BU28" s="177">
        <v>4</v>
      </c>
      <c r="BV28" s="177" t="s">
        <v>151</v>
      </c>
      <c r="BW28" s="177">
        <v>10</v>
      </c>
      <c r="BX28" s="21">
        <f t="shared" si="5"/>
        <v>18</v>
      </c>
      <c r="BY28" s="177"/>
      <c r="BZ28" s="177"/>
      <c r="CA28" s="177"/>
      <c r="CB28" s="177"/>
      <c r="CC28" s="177"/>
      <c r="CD28" s="177"/>
      <c r="CE28" s="177"/>
      <c r="CF28" s="177"/>
      <c r="CG28" s="177"/>
      <c r="CH28" s="177"/>
      <c r="CI28" s="177"/>
      <c r="CJ28" s="177"/>
      <c r="CK28" s="177"/>
      <c r="CL28" s="177"/>
      <c r="CM28" s="177"/>
      <c r="CN28" s="177"/>
      <c r="CO28" s="177"/>
      <c r="CP28" s="177"/>
      <c r="CQ28" s="177"/>
      <c r="CR28" s="177"/>
      <c r="CS28" s="177"/>
      <c r="CT28" s="177"/>
      <c r="CU28" s="177"/>
      <c r="CV28" s="18">
        <f t="shared" si="6"/>
        <v>0</v>
      </c>
      <c r="CW28" s="104" t="s">
        <v>218</v>
      </c>
    </row>
    <row r="29" spans="1:102" s="12" customFormat="1" ht="18" customHeight="1" x14ac:dyDescent="0.25">
      <c r="A29" s="62"/>
      <c r="B29" s="156"/>
      <c r="C29" s="62"/>
      <c r="D29" s="151" t="s">
        <v>133</v>
      </c>
      <c r="E29" s="67"/>
      <c r="F29" s="156"/>
      <c r="G29" s="104" t="s">
        <v>220</v>
      </c>
      <c r="H29" s="103" t="s">
        <v>221</v>
      </c>
      <c r="I29" s="110" t="s">
        <v>136</v>
      </c>
      <c r="J29" s="102" t="s">
        <v>137</v>
      </c>
      <c r="K29" s="221"/>
      <c r="L29" s="106" t="s">
        <v>138</v>
      </c>
      <c r="M29" s="195"/>
      <c r="N29" s="24">
        <f t="shared" si="0"/>
        <v>51</v>
      </c>
      <c r="O29" s="16">
        <f t="shared" si="1"/>
        <v>31</v>
      </c>
      <c r="P29" s="16">
        <f t="shared" si="2"/>
        <v>5</v>
      </c>
      <c r="Q29" s="235" t="s">
        <v>158</v>
      </c>
      <c r="R29" s="177">
        <v>0</v>
      </c>
      <c r="S29" s="235" t="s">
        <v>165</v>
      </c>
      <c r="T29" s="177">
        <v>2</v>
      </c>
      <c r="U29" s="237" t="s">
        <v>158</v>
      </c>
      <c r="V29" s="179">
        <v>4</v>
      </c>
      <c r="W29" s="237" t="s">
        <v>139</v>
      </c>
      <c r="X29" s="179">
        <v>6</v>
      </c>
      <c r="Y29" s="237" t="s">
        <v>139</v>
      </c>
      <c r="Z29" s="179">
        <v>8</v>
      </c>
      <c r="AA29" s="237" t="s">
        <v>154</v>
      </c>
      <c r="AB29" s="179">
        <v>4</v>
      </c>
      <c r="AC29" s="235" t="s">
        <v>158</v>
      </c>
      <c r="AD29" s="177">
        <v>4</v>
      </c>
      <c r="AE29" s="235" t="s">
        <v>139</v>
      </c>
      <c r="AF29" s="177">
        <v>0</v>
      </c>
      <c r="AG29" s="17">
        <f t="shared" si="3"/>
        <v>28</v>
      </c>
      <c r="AH29" s="190" t="s">
        <v>143</v>
      </c>
      <c r="AI29" s="190" t="s">
        <v>143</v>
      </c>
      <c r="AJ29" s="190">
        <v>5</v>
      </c>
      <c r="AK29" s="190" t="s">
        <v>143</v>
      </c>
      <c r="AL29" s="190" t="s">
        <v>143</v>
      </c>
      <c r="AM29" s="190">
        <v>5</v>
      </c>
      <c r="AN29" s="179" t="s">
        <v>139</v>
      </c>
      <c r="AO29" s="179" t="s">
        <v>139</v>
      </c>
      <c r="AP29" s="179">
        <v>1</v>
      </c>
      <c r="AQ29" s="179" t="s">
        <v>139</v>
      </c>
      <c r="AR29" s="179" t="s">
        <v>139</v>
      </c>
      <c r="AS29" s="179">
        <v>1</v>
      </c>
      <c r="AT29" s="179" t="s">
        <v>139</v>
      </c>
      <c r="AU29" s="179" t="s">
        <v>139</v>
      </c>
      <c r="AV29" s="179">
        <v>1</v>
      </c>
      <c r="AW29" s="179" t="s">
        <v>154</v>
      </c>
      <c r="AX29" s="179" t="s">
        <v>154</v>
      </c>
      <c r="AY29" s="179">
        <v>3</v>
      </c>
      <c r="AZ29" s="179" t="s">
        <v>154</v>
      </c>
      <c r="BA29" s="179" t="s">
        <v>154</v>
      </c>
      <c r="BB29" s="179">
        <v>3</v>
      </c>
      <c r="BC29" s="179" t="s">
        <v>139</v>
      </c>
      <c r="BD29" s="179" t="s">
        <v>139</v>
      </c>
      <c r="BE29" s="179">
        <v>1</v>
      </c>
      <c r="BF29" s="179" t="s">
        <v>139</v>
      </c>
      <c r="BG29" s="179" t="s">
        <v>139</v>
      </c>
      <c r="BH29" s="179">
        <v>1</v>
      </c>
      <c r="BI29" s="179" t="s">
        <v>139</v>
      </c>
      <c r="BJ29" s="179" t="s">
        <v>139</v>
      </c>
      <c r="BK29" s="179">
        <v>1</v>
      </c>
      <c r="BL29" s="179" t="s">
        <v>139</v>
      </c>
      <c r="BM29" s="179" t="s">
        <v>139</v>
      </c>
      <c r="BN29" s="179">
        <v>1</v>
      </c>
      <c r="BO29" s="19">
        <f t="shared" si="4"/>
        <v>23</v>
      </c>
      <c r="BP29" s="177" t="s">
        <v>146</v>
      </c>
      <c r="BQ29" s="177">
        <v>5</v>
      </c>
      <c r="BR29" s="177" t="s">
        <v>151</v>
      </c>
      <c r="BS29" s="177">
        <v>10</v>
      </c>
      <c r="BT29" s="177" t="s">
        <v>146</v>
      </c>
      <c r="BU29" s="177">
        <v>6</v>
      </c>
      <c r="BV29" s="177" t="s">
        <v>151</v>
      </c>
      <c r="BW29" s="177">
        <v>10</v>
      </c>
      <c r="BX29" s="21">
        <f t="shared" si="5"/>
        <v>31</v>
      </c>
      <c r="BY29" s="177"/>
      <c r="BZ29" s="177"/>
      <c r="CA29" s="177"/>
      <c r="CB29" s="177"/>
      <c r="CC29" s="177"/>
      <c r="CD29" s="177"/>
      <c r="CE29" s="177"/>
      <c r="CF29" s="177"/>
      <c r="CG29" s="177"/>
      <c r="CH29" s="177"/>
      <c r="CI29" s="177"/>
      <c r="CJ29" s="177" t="s">
        <v>150</v>
      </c>
      <c r="CK29" s="178">
        <v>5</v>
      </c>
      <c r="CL29" s="177"/>
      <c r="CM29" s="177"/>
      <c r="CN29" s="177"/>
      <c r="CO29" s="177"/>
      <c r="CP29" s="177"/>
      <c r="CQ29" s="177"/>
      <c r="CR29" s="177"/>
      <c r="CS29" s="177"/>
      <c r="CT29" s="177"/>
      <c r="CU29" s="177"/>
      <c r="CV29" s="18">
        <f t="shared" si="6"/>
        <v>5</v>
      </c>
      <c r="CW29" s="104" t="s">
        <v>220</v>
      </c>
    </row>
    <row r="30" spans="1:102" s="12" customFormat="1" ht="18" customHeight="1" x14ac:dyDescent="0.25">
      <c r="A30" s="61"/>
      <c r="B30" s="151"/>
      <c r="C30" s="62"/>
      <c r="D30" s="156"/>
      <c r="E30" s="68"/>
      <c r="F30" s="156"/>
      <c r="G30" s="104" t="s">
        <v>222</v>
      </c>
      <c r="H30" s="103" t="s">
        <v>223</v>
      </c>
      <c r="I30" s="110" t="s">
        <v>136</v>
      </c>
      <c r="J30" s="102" t="s">
        <v>203</v>
      </c>
      <c r="K30" s="221"/>
      <c r="L30" s="106" t="s">
        <v>138</v>
      </c>
      <c r="M30" s="195"/>
      <c r="N30" s="24">
        <f t="shared" si="0"/>
        <v>17</v>
      </c>
      <c r="O30" s="16">
        <f t="shared" si="1"/>
        <v>24</v>
      </c>
      <c r="P30" s="16">
        <f t="shared" si="2"/>
        <v>26</v>
      </c>
      <c r="Q30" s="235" t="s">
        <v>158</v>
      </c>
      <c r="R30" s="177">
        <v>0</v>
      </c>
      <c r="S30" s="235" t="s">
        <v>159</v>
      </c>
      <c r="T30" s="177">
        <v>0</v>
      </c>
      <c r="U30" s="237" t="s">
        <v>159</v>
      </c>
      <c r="V30" s="179">
        <v>0</v>
      </c>
      <c r="W30" s="237" t="s">
        <v>165</v>
      </c>
      <c r="X30" s="179">
        <v>2</v>
      </c>
      <c r="Y30" s="237" t="s">
        <v>160</v>
      </c>
      <c r="Z30" s="179">
        <v>1</v>
      </c>
      <c r="AA30" s="237" t="s">
        <v>158</v>
      </c>
      <c r="AB30" s="179">
        <v>0</v>
      </c>
      <c r="AC30" s="235" t="s">
        <v>165</v>
      </c>
      <c r="AD30" s="177">
        <v>2</v>
      </c>
      <c r="AE30" s="235" t="s">
        <v>139</v>
      </c>
      <c r="AF30" s="177">
        <v>0</v>
      </c>
      <c r="AG30" s="17">
        <f t="shared" si="3"/>
        <v>5</v>
      </c>
      <c r="AH30" s="190" t="s">
        <v>158</v>
      </c>
      <c r="AI30" s="190" t="s">
        <v>147</v>
      </c>
      <c r="AJ30" s="190">
        <v>2</v>
      </c>
      <c r="AK30" s="190" t="s">
        <v>149</v>
      </c>
      <c r="AL30" s="190" t="s">
        <v>149</v>
      </c>
      <c r="AM30" s="190">
        <v>2</v>
      </c>
      <c r="AN30" s="179" t="s">
        <v>140</v>
      </c>
      <c r="AO30" s="179" t="s">
        <v>140</v>
      </c>
      <c r="AP30" s="179">
        <v>1</v>
      </c>
      <c r="AQ30" s="179" t="s">
        <v>140</v>
      </c>
      <c r="AR30" s="179" t="s">
        <v>140</v>
      </c>
      <c r="AS30" s="179">
        <v>1</v>
      </c>
      <c r="AT30" s="179" t="s">
        <v>140</v>
      </c>
      <c r="AU30" s="179" t="s">
        <v>140</v>
      </c>
      <c r="AV30" s="179">
        <v>1</v>
      </c>
      <c r="AW30" s="179" t="s">
        <v>140</v>
      </c>
      <c r="AX30" s="179" t="s">
        <v>140</v>
      </c>
      <c r="AY30" s="179">
        <v>1</v>
      </c>
      <c r="AZ30" s="179" t="s">
        <v>140</v>
      </c>
      <c r="BA30" s="179" t="s">
        <v>140</v>
      </c>
      <c r="BB30" s="179">
        <v>1</v>
      </c>
      <c r="BC30" s="179" t="s">
        <v>140</v>
      </c>
      <c r="BD30" s="179" t="s">
        <v>140</v>
      </c>
      <c r="BE30" s="179">
        <v>1</v>
      </c>
      <c r="BF30" s="179" t="s">
        <v>140</v>
      </c>
      <c r="BG30" s="179" t="s">
        <v>140</v>
      </c>
      <c r="BH30" s="179">
        <v>1</v>
      </c>
      <c r="BI30" s="179" t="s">
        <v>158</v>
      </c>
      <c r="BJ30" s="179" t="s">
        <v>158</v>
      </c>
      <c r="BK30" s="179">
        <v>0</v>
      </c>
      <c r="BL30" s="179" t="s">
        <v>140</v>
      </c>
      <c r="BM30" s="179" t="s">
        <v>140</v>
      </c>
      <c r="BN30" s="185">
        <v>1</v>
      </c>
      <c r="BO30" s="19">
        <f t="shared" si="4"/>
        <v>12</v>
      </c>
      <c r="BP30" s="177" t="s">
        <v>143</v>
      </c>
      <c r="BQ30" s="177">
        <v>0</v>
      </c>
      <c r="BR30" s="177" t="s">
        <v>151</v>
      </c>
      <c r="BS30" s="177">
        <v>10</v>
      </c>
      <c r="BT30" s="177" t="s">
        <v>143</v>
      </c>
      <c r="BU30" s="177">
        <v>4</v>
      </c>
      <c r="BV30" s="177" t="s">
        <v>151</v>
      </c>
      <c r="BW30" s="177">
        <v>10</v>
      </c>
      <c r="BX30" s="21">
        <f t="shared" si="5"/>
        <v>24</v>
      </c>
      <c r="BY30" s="177">
        <v>1</v>
      </c>
      <c r="BZ30" s="177">
        <v>1</v>
      </c>
      <c r="CA30" s="177">
        <v>1</v>
      </c>
      <c r="CB30" s="177">
        <v>1</v>
      </c>
      <c r="CC30" s="177">
        <v>1</v>
      </c>
      <c r="CD30" s="177">
        <v>1</v>
      </c>
      <c r="CE30" s="177">
        <v>1</v>
      </c>
      <c r="CF30" s="177">
        <v>1</v>
      </c>
      <c r="CG30" s="177">
        <v>1</v>
      </c>
      <c r="CH30" s="177">
        <v>1</v>
      </c>
      <c r="CI30" s="177">
        <v>1</v>
      </c>
      <c r="CJ30" s="177" t="s">
        <v>150</v>
      </c>
      <c r="CK30" s="178">
        <v>5</v>
      </c>
      <c r="CL30" s="177" t="s">
        <v>139</v>
      </c>
      <c r="CM30" s="177">
        <v>0</v>
      </c>
      <c r="CN30" s="177" t="s">
        <v>146</v>
      </c>
      <c r="CO30" s="177">
        <v>8</v>
      </c>
      <c r="CP30" s="177" t="s">
        <v>143</v>
      </c>
      <c r="CQ30" s="177">
        <v>3</v>
      </c>
      <c r="CR30" s="177" t="s">
        <v>151</v>
      </c>
      <c r="CS30" s="177">
        <v>10</v>
      </c>
      <c r="CT30" s="177" t="s">
        <v>158</v>
      </c>
      <c r="CU30" s="177">
        <v>0</v>
      </c>
      <c r="CV30" s="18">
        <f t="shared" si="6"/>
        <v>26</v>
      </c>
      <c r="CW30" s="104" t="s">
        <v>222</v>
      </c>
    </row>
    <row r="31" spans="1:102" s="12" customFormat="1" ht="18" customHeight="1" x14ac:dyDescent="0.25">
      <c r="A31" s="64"/>
      <c r="B31" s="151"/>
      <c r="C31" s="64"/>
      <c r="D31" s="151"/>
      <c r="E31" s="68"/>
      <c r="F31" s="151"/>
      <c r="G31" s="104" t="s">
        <v>224</v>
      </c>
      <c r="H31" s="103" t="s">
        <v>225</v>
      </c>
      <c r="I31" s="110" t="s">
        <v>180</v>
      </c>
      <c r="J31" s="102" t="s">
        <v>181</v>
      </c>
      <c r="K31" s="221"/>
      <c r="L31" s="106" t="s">
        <v>138</v>
      </c>
      <c r="M31" s="195"/>
      <c r="N31" s="24">
        <f t="shared" si="0"/>
        <v>21</v>
      </c>
      <c r="O31" s="16">
        <f t="shared" si="1"/>
        <v>18</v>
      </c>
      <c r="P31" s="16">
        <f t="shared" si="2"/>
        <v>29</v>
      </c>
      <c r="Q31" s="235" t="s">
        <v>158</v>
      </c>
      <c r="R31" s="177">
        <v>0</v>
      </c>
      <c r="S31" s="235" t="s">
        <v>160</v>
      </c>
      <c r="T31" s="178">
        <v>1</v>
      </c>
      <c r="U31" s="237" t="s">
        <v>159</v>
      </c>
      <c r="V31" s="179">
        <v>0</v>
      </c>
      <c r="W31" s="237" t="s">
        <v>160</v>
      </c>
      <c r="X31" s="179">
        <v>1</v>
      </c>
      <c r="Y31" s="237" t="s">
        <v>159</v>
      </c>
      <c r="Z31" s="179">
        <v>0</v>
      </c>
      <c r="AA31" s="237" t="s">
        <v>158</v>
      </c>
      <c r="AB31" s="179">
        <v>0</v>
      </c>
      <c r="AC31" s="235" t="s">
        <v>165</v>
      </c>
      <c r="AD31" s="177">
        <v>2</v>
      </c>
      <c r="AE31" s="235" t="s">
        <v>139</v>
      </c>
      <c r="AF31" s="177">
        <v>0</v>
      </c>
      <c r="AG31" s="17">
        <f t="shared" si="3"/>
        <v>4</v>
      </c>
      <c r="AH31" s="190" t="s">
        <v>149</v>
      </c>
      <c r="AI31" s="190" t="s">
        <v>149</v>
      </c>
      <c r="AJ31" s="190">
        <v>2</v>
      </c>
      <c r="AK31" s="190" t="s">
        <v>140</v>
      </c>
      <c r="AL31" s="190" t="s">
        <v>140</v>
      </c>
      <c r="AM31" s="190">
        <v>1</v>
      </c>
      <c r="AN31" s="179" t="s">
        <v>140</v>
      </c>
      <c r="AO31" s="179" t="s">
        <v>140</v>
      </c>
      <c r="AP31" s="179">
        <v>1</v>
      </c>
      <c r="AQ31" s="179" t="s">
        <v>149</v>
      </c>
      <c r="AR31" s="179" t="s">
        <v>149</v>
      </c>
      <c r="AS31" s="179">
        <v>2</v>
      </c>
      <c r="AT31" s="179" t="s">
        <v>148</v>
      </c>
      <c r="AU31" s="179" t="s">
        <v>148</v>
      </c>
      <c r="AV31" s="179">
        <v>3</v>
      </c>
      <c r="AW31" s="179" t="s">
        <v>140</v>
      </c>
      <c r="AX31" s="179" t="s">
        <v>140</v>
      </c>
      <c r="AY31" s="179">
        <v>1</v>
      </c>
      <c r="AZ31" s="179" t="s">
        <v>149</v>
      </c>
      <c r="BA31" s="179" t="s">
        <v>149</v>
      </c>
      <c r="BB31" s="179">
        <v>2</v>
      </c>
      <c r="BC31" s="179" t="s">
        <v>149</v>
      </c>
      <c r="BD31" s="179" t="s">
        <v>149</v>
      </c>
      <c r="BE31" s="179">
        <v>2</v>
      </c>
      <c r="BF31" s="179" t="s">
        <v>140</v>
      </c>
      <c r="BG31" s="179" t="s">
        <v>140</v>
      </c>
      <c r="BH31" s="179">
        <v>1</v>
      </c>
      <c r="BI31" s="179" t="s">
        <v>140</v>
      </c>
      <c r="BJ31" s="179" t="s">
        <v>140</v>
      </c>
      <c r="BK31" s="179">
        <v>1</v>
      </c>
      <c r="BL31" s="179" t="s">
        <v>140</v>
      </c>
      <c r="BM31" s="179" t="s">
        <v>140</v>
      </c>
      <c r="BN31" s="185">
        <v>1</v>
      </c>
      <c r="BO31" s="19">
        <f t="shared" si="4"/>
        <v>17</v>
      </c>
      <c r="BP31" s="177" t="s">
        <v>143</v>
      </c>
      <c r="BQ31" s="177">
        <v>0</v>
      </c>
      <c r="BR31" s="177" t="s">
        <v>143</v>
      </c>
      <c r="BS31" s="177">
        <v>4</v>
      </c>
      <c r="BT31" s="177" t="s">
        <v>143</v>
      </c>
      <c r="BU31" s="177">
        <v>4</v>
      </c>
      <c r="BV31" s="177" t="s">
        <v>151</v>
      </c>
      <c r="BW31" s="177">
        <v>10</v>
      </c>
      <c r="BX31" s="21">
        <f t="shared" si="5"/>
        <v>18</v>
      </c>
      <c r="BY31" s="177">
        <v>6</v>
      </c>
      <c r="BZ31" s="177">
        <v>6</v>
      </c>
      <c r="CA31" s="177">
        <v>1</v>
      </c>
      <c r="CB31" s="177">
        <v>5</v>
      </c>
      <c r="CC31" s="177">
        <v>2</v>
      </c>
      <c r="CD31" s="177">
        <v>5</v>
      </c>
      <c r="CE31" s="177">
        <v>4</v>
      </c>
      <c r="CF31" s="177">
        <v>4</v>
      </c>
      <c r="CG31" s="177">
        <v>2</v>
      </c>
      <c r="CH31" s="177">
        <v>3</v>
      </c>
      <c r="CI31" s="177">
        <v>3</v>
      </c>
      <c r="CJ31" s="177" t="s">
        <v>150</v>
      </c>
      <c r="CK31" s="178">
        <v>5</v>
      </c>
      <c r="CL31" s="177" t="s">
        <v>139</v>
      </c>
      <c r="CM31" s="177">
        <v>0</v>
      </c>
      <c r="CN31" s="177" t="s">
        <v>150</v>
      </c>
      <c r="CO31" s="178">
        <v>7</v>
      </c>
      <c r="CP31" s="177" t="s">
        <v>150</v>
      </c>
      <c r="CQ31" s="178">
        <v>5</v>
      </c>
      <c r="CR31" s="177" t="s">
        <v>151</v>
      </c>
      <c r="CS31" s="177">
        <v>10</v>
      </c>
      <c r="CT31" s="177" t="s">
        <v>149</v>
      </c>
      <c r="CU31" s="178">
        <v>2</v>
      </c>
      <c r="CV31" s="18">
        <f t="shared" si="6"/>
        <v>29</v>
      </c>
      <c r="CW31" s="104" t="s">
        <v>224</v>
      </c>
      <c r="CX31" s="15"/>
    </row>
    <row r="32" spans="1:102" s="12" customFormat="1" ht="18" customHeight="1" x14ac:dyDescent="0.25">
      <c r="A32" s="62"/>
      <c r="B32" s="156"/>
      <c r="C32" s="62"/>
      <c r="D32" s="151"/>
      <c r="E32" s="68"/>
      <c r="F32" s="151"/>
      <c r="G32" s="104" t="s">
        <v>226</v>
      </c>
      <c r="H32" s="103" t="s">
        <v>227</v>
      </c>
      <c r="I32" s="110" t="s">
        <v>163</v>
      </c>
      <c r="J32" s="102" t="s">
        <v>190</v>
      </c>
      <c r="K32" s="221" t="s">
        <v>228</v>
      </c>
      <c r="L32" s="106" t="s">
        <v>138</v>
      </c>
      <c r="M32" s="195" t="s">
        <v>133</v>
      </c>
      <c r="N32" s="24">
        <f t="shared" si="0"/>
        <v>10</v>
      </c>
      <c r="O32" s="16">
        <f t="shared" si="1"/>
        <v>0</v>
      </c>
      <c r="P32" s="16">
        <f t="shared" si="2"/>
        <v>0</v>
      </c>
      <c r="Q32" s="235" t="s">
        <v>158</v>
      </c>
      <c r="R32" s="177">
        <v>0</v>
      </c>
      <c r="S32" s="235" t="s">
        <v>139</v>
      </c>
      <c r="T32" s="177">
        <v>8</v>
      </c>
      <c r="U32" s="237" t="s">
        <v>165</v>
      </c>
      <c r="V32" s="179">
        <v>2</v>
      </c>
      <c r="W32" s="237"/>
      <c r="X32" s="179"/>
      <c r="Y32" s="237"/>
      <c r="Z32" s="179"/>
      <c r="AA32" s="237"/>
      <c r="AB32" s="179"/>
      <c r="AC32" s="235"/>
      <c r="AD32" s="177"/>
      <c r="AE32" s="235"/>
      <c r="AF32" s="177"/>
      <c r="AG32" s="17">
        <f t="shared" si="3"/>
        <v>10</v>
      </c>
      <c r="AH32" s="190"/>
      <c r="AI32" s="190"/>
      <c r="AJ32" s="190"/>
      <c r="AK32" s="190"/>
      <c r="AL32" s="190"/>
      <c r="AM32" s="190"/>
      <c r="AN32" s="179"/>
      <c r="AO32" s="179"/>
      <c r="AP32" s="179"/>
      <c r="AQ32" s="179"/>
      <c r="AR32" s="179"/>
      <c r="AS32" s="179"/>
      <c r="AT32" s="179"/>
      <c r="AU32" s="179"/>
      <c r="AV32" s="179"/>
      <c r="AW32" s="179"/>
      <c r="AX32" s="179"/>
      <c r="AY32" s="179"/>
      <c r="AZ32" s="179"/>
      <c r="BA32" s="179"/>
      <c r="BB32" s="179"/>
      <c r="BC32" s="179"/>
      <c r="BD32" s="179"/>
      <c r="BE32" s="179"/>
      <c r="BF32" s="179"/>
      <c r="BG32" s="179"/>
      <c r="BH32" s="179"/>
      <c r="BI32" s="179"/>
      <c r="BJ32" s="179"/>
      <c r="BK32" s="179"/>
      <c r="BL32" s="179"/>
      <c r="BM32" s="179"/>
      <c r="BN32" s="179"/>
      <c r="BO32" s="19">
        <f t="shared" si="4"/>
        <v>0</v>
      </c>
      <c r="BP32" s="177"/>
      <c r="BQ32" s="177"/>
      <c r="BR32" s="177"/>
      <c r="BS32" s="177"/>
      <c r="BT32" s="177"/>
      <c r="BU32" s="177"/>
      <c r="BV32" s="177"/>
      <c r="BW32" s="177"/>
      <c r="BX32" s="21">
        <f t="shared" si="5"/>
        <v>0</v>
      </c>
      <c r="BY32" s="177"/>
      <c r="BZ32" s="177"/>
      <c r="CA32" s="177"/>
      <c r="CB32" s="177"/>
      <c r="CC32" s="177"/>
      <c r="CD32" s="177"/>
      <c r="CE32" s="177"/>
      <c r="CF32" s="177"/>
      <c r="CG32" s="177"/>
      <c r="CH32" s="177"/>
      <c r="CI32" s="177"/>
      <c r="CJ32" s="177"/>
      <c r="CK32" s="177"/>
      <c r="CL32" s="177"/>
      <c r="CM32" s="177"/>
      <c r="CN32" s="177"/>
      <c r="CO32" s="177"/>
      <c r="CP32" s="177"/>
      <c r="CQ32" s="177"/>
      <c r="CR32" s="177"/>
      <c r="CS32" s="177"/>
      <c r="CT32" s="177"/>
      <c r="CU32" s="177"/>
      <c r="CV32" s="18">
        <f t="shared" si="6"/>
        <v>0</v>
      </c>
      <c r="CW32" s="104" t="s">
        <v>226</v>
      </c>
    </row>
    <row r="33" spans="1:102" s="12" customFormat="1" ht="27.75" customHeight="1" x14ac:dyDescent="0.25">
      <c r="A33" s="64"/>
      <c r="B33" s="151"/>
      <c r="C33" s="64"/>
      <c r="D33" s="151"/>
      <c r="E33" s="68"/>
      <c r="F33" s="151"/>
      <c r="G33" s="104" t="s">
        <v>229</v>
      </c>
      <c r="H33" s="103" t="s">
        <v>230</v>
      </c>
      <c r="I33" s="110" t="s">
        <v>136</v>
      </c>
      <c r="J33" s="102" t="s">
        <v>203</v>
      </c>
      <c r="K33" s="252" t="s">
        <v>231</v>
      </c>
      <c r="L33" s="106" t="s">
        <v>138</v>
      </c>
      <c r="M33" s="195" t="s">
        <v>133</v>
      </c>
      <c r="N33" s="24">
        <f t="shared" si="0"/>
        <v>35</v>
      </c>
      <c r="O33" s="16">
        <f t="shared" si="1"/>
        <v>23</v>
      </c>
      <c r="P33" s="16">
        <f t="shared" si="2"/>
        <v>23</v>
      </c>
      <c r="Q33" s="235" t="s">
        <v>158</v>
      </c>
      <c r="R33" s="177">
        <v>0</v>
      </c>
      <c r="S33" s="235" t="s">
        <v>159</v>
      </c>
      <c r="T33" s="177">
        <v>0</v>
      </c>
      <c r="U33" s="237" t="s">
        <v>159</v>
      </c>
      <c r="V33" s="179">
        <v>0</v>
      </c>
      <c r="W33" s="237" t="s">
        <v>165</v>
      </c>
      <c r="X33" s="179">
        <v>2</v>
      </c>
      <c r="Y33" s="237" t="s">
        <v>158</v>
      </c>
      <c r="Z33" s="179">
        <v>6</v>
      </c>
      <c r="AA33" s="237" t="s">
        <v>142</v>
      </c>
      <c r="AB33" s="179">
        <v>3</v>
      </c>
      <c r="AC33" s="235" t="s">
        <v>165</v>
      </c>
      <c r="AD33" s="177">
        <v>2</v>
      </c>
      <c r="AE33" s="235" t="s">
        <v>139</v>
      </c>
      <c r="AF33" s="177">
        <v>0</v>
      </c>
      <c r="AG33" s="17">
        <f t="shared" si="3"/>
        <v>13</v>
      </c>
      <c r="AH33" s="190" t="s">
        <v>145</v>
      </c>
      <c r="AI33" s="190" t="s">
        <v>145</v>
      </c>
      <c r="AJ33" s="190">
        <v>6</v>
      </c>
      <c r="AK33" s="190" t="s">
        <v>149</v>
      </c>
      <c r="AL33" s="190" t="s">
        <v>149</v>
      </c>
      <c r="AM33" s="190">
        <v>2</v>
      </c>
      <c r="AN33" s="179" t="s">
        <v>140</v>
      </c>
      <c r="AO33" s="179" t="s">
        <v>140</v>
      </c>
      <c r="AP33" s="179">
        <v>1</v>
      </c>
      <c r="AQ33" s="179" t="s">
        <v>149</v>
      </c>
      <c r="AR33" s="179" t="s">
        <v>149</v>
      </c>
      <c r="AS33" s="179">
        <v>2</v>
      </c>
      <c r="AT33" s="179" t="s">
        <v>149</v>
      </c>
      <c r="AU33" s="179" t="s">
        <v>149</v>
      </c>
      <c r="AV33" s="179">
        <v>2</v>
      </c>
      <c r="AW33" s="179" t="s">
        <v>149</v>
      </c>
      <c r="AX33" s="179" t="s">
        <v>149</v>
      </c>
      <c r="AY33" s="179">
        <v>2</v>
      </c>
      <c r="AZ33" s="190" t="s">
        <v>148</v>
      </c>
      <c r="BA33" s="190" t="s">
        <v>148</v>
      </c>
      <c r="BB33" s="190">
        <v>3</v>
      </c>
      <c r="BC33" s="179" t="s">
        <v>140</v>
      </c>
      <c r="BD33" s="179" t="s">
        <v>140</v>
      </c>
      <c r="BE33" s="179">
        <v>1</v>
      </c>
      <c r="BF33" s="179" t="s">
        <v>140</v>
      </c>
      <c r="BG33" s="179" t="s">
        <v>140</v>
      </c>
      <c r="BH33" s="179">
        <v>1</v>
      </c>
      <c r="BI33" s="179" t="s">
        <v>140</v>
      </c>
      <c r="BJ33" s="179" t="s">
        <v>140</v>
      </c>
      <c r="BK33" s="179">
        <v>1</v>
      </c>
      <c r="BL33" s="179" t="s">
        <v>140</v>
      </c>
      <c r="BM33" s="179" t="s">
        <v>140</v>
      </c>
      <c r="BN33" s="185">
        <v>1</v>
      </c>
      <c r="BO33" s="19">
        <f t="shared" si="4"/>
        <v>22</v>
      </c>
      <c r="BP33" s="177" t="s">
        <v>146</v>
      </c>
      <c r="BQ33" s="177">
        <v>5</v>
      </c>
      <c r="BR33" s="177" t="s">
        <v>143</v>
      </c>
      <c r="BS33" s="177">
        <v>4</v>
      </c>
      <c r="BT33" s="177" t="s">
        <v>143</v>
      </c>
      <c r="BU33" s="177">
        <v>4</v>
      </c>
      <c r="BV33" s="177" t="s">
        <v>151</v>
      </c>
      <c r="BW33" s="177">
        <v>10</v>
      </c>
      <c r="BX33" s="21">
        <f t="shared" si="5"/>
        <v>23</v>
      </c>
      <c r="BY33" s="177">
        <v>1</v>
      </c>
      <c r="BZ33" s="177">
        <v>5</v>
      </c>
      <c r="CA33" s="177">
        <v>1</v>
      </c>
      <c r="CB33" s="177">
        <v>1</v>
      </c>
      <c r="CC33" s="177">
        <v>1</v>
      </c>
      <c r="CD33" s="177">
        <v>1</v>
      </c>
      <c r="CE33" s="177">
        <v>1</v>
      </c>
      <c r="CF33" s="177">
        <v>1</v>
      </c>
      <c r="CG33" s="177">
        <v>1</v>
      </c>
      <c r="CH33" s="177">
        <v>1</v>
      </c>
      <c r="CI33" s="177">
        <v>1</v>
      </c>
      <c r="CJ33" s="177" t="s">
        <v>150</v>
      </c>
      <c r="CK33" s="178">
        <v>5</v>
      </c>
      <c r="CL33" s="177" t="s">
        <v>139</v>
      </c>
      <c r="CM33" s="177">
        <v>0</v>
      </c>
      <c r="CN33" s="177" t="s">
        <v>146</v>
      </c>
      <c r="CO33" s="177">
        <v>8</v>
      </c>
      <c r="CP33" s="177" t="s">
        <v>154</v>
      </c>
      <c r="CQ33" s="177">
        <v>0</v>
      </c>
      <c r="CR33" s="177" t="s">
        <v>151</v>
      </c>
      <c r="CS33" s="177">
        <v>10</v>
      </c>
      <c r="CT33" s="177" t="s">
        <v>158</v>
      </c>
      <c r="CU33" s="177">
        <v>0</v>
      </c>
      <c r="CV33" s="18">
        <f t="shared" si="6"/>
        <v>23</v>
      </c>
      <c r="CW33" s="104" t="s">
        <v>229</v>
      </c>
      <c r="CX33" s="15"/>
    </row>
    <row r="34" spans="1:102" s="12" customFormat="1" ht="18" customHeight="1" x14ac:dyDescent="0.25">
      <c r="A34" s="62"/>
      <c r="B34" s="151"/>
      <c r="C34" s="62"/>
      <c r="D34" s="151"/>
      <c r="E34" s="68"/>
      <c r="F34" s="151"/>
      <c r="G34" s="104" t="s">
        <v>229</v>
      </c>
      <c r="H34" s="103" t="s">
        <v>232</v>
      </c>
      <c r="I34" s="110" t="s">
        <v>136</v>
      </c>
      <c r="J34" s="102" t="s">
        <v>203</v>
      </c>
      <c r="K34" s="252" t="s">
        <v>233</v>
      </c>
      <c r="L34" s="106" t="s">
        <v>138</v>
      </c>
      <c r="M34" s="195" t="s">
        <v>133</v>
      </c>
      <c r="N34" s="24">
        <f t="shared" si="0"/>
        <v>37</v>
      </c>
      <c r="O34" s="16">
        <f t="shared" si="1"/>
        <v>23</v>
      </c>
      <c r="P34" s="16">
        <f t="shared" si="2"/>
        <v>25</v>
      </c>
      <c r="Q34" s="235" t="s">
        <v>158</v>
      </c>
      <c r="R34" s="177">
        <v>0</v>
      </c>
      <c r="S34" s="235" t="s">
        <v>160</v>
      </c>
      <c r="T34" s="178">
        <v>1</v>
      </c>
      <c r="U34" s="237" t="s">
        <v>159</v>
      </c>
      <c r="V34" s="179">
        <v>0</v>
      </c>
      <c r="W34" s="237" t="s">
        <v>165</v>
      </c>
      <c r="X34" s="179">
        <v>2</v>
      </c>
      <c r="Y34" s="237" t="s">
        <v>140</v>
      </c>
      <c r="Z34" s="179">
        <v>7</v>
      </c>
      <c r="AA34" s="237" t="s">
        <v>144</v>
      </c>
      <c r="AB34" s="179">
        <v>6</v>
      </c>
      <c r="AC34" s="235" t="s">
        <v>159</v>
      </c>
      <c r="AD34" s="177">
        <v>0</v>
      </c>
      <c r="AE34" s="235" t="s">
        <v>139</v>
      </c>
      <c r="AF34" s="177">
        <v>0</v>
      </c>
      <c r="AG34" s="17">
        <f t="shared" si="3"/>
        <v>16</v>
      </c>
      <c r="AH34" s="190" t="s">
        <v>145</v>
      </c>
      <c r="AI34" s="190" t="s">
        <v>145</v>
      </c>
      <c r="AJ34" s="190">
        <v>6</v>
      </c>
      <c r="AK34" s="190" t="s">
        <v>149</v>
      </c>
      <c r="AL34" s="190" t="s">
        <v>149</v>
      </c>
      <c r="AM34" s="190">
        <v>2</v>
      </c>
      <c r="AN34" s="179" t="s">
        <v>140</v>
      </c>
      <c r="AO34" s="179" t="s">
        <v>140</v>
      </c>
      <c r="AP34" s="179">
        <v>1</v>
      </c>
      <c r="AQ34" s="179" t="s">
        <v>149</v>
      </c>
      <c r="AR34" s="179" t="s">
        <v>149</v>
      </c>
      <c r="AS34" s="179">
        <v>2</v>
      </c>
      <c r="AT34" s="179" t="s">
        <v>149</v>
      </c>
      <c r="AU34" s="179" t="s">
        <v>149</v>
      </c>
      <c r="AV34" s="179">
        <v>2</v>
      </c>
      <c r="AW34" s="179" t="s">
        <v>149</v>
      </c>
      <c r="AX34" s="179" t="s">
        <v>149</v>
      </c>
      <c r="AY34" s="179">
        <v>2</v>
      </c>
      <c r="AZ34" s="190" t="s">
        <v>149</v>
      </c>
      <c r="BA34" s="190" t="s">
        <v>149</v>
      </c>
      <c r="BB34" s="190">
        <v>2</v>
      </c>
      <c r="BC34" s="179" t="s">
        <v>140</v>
      </c>
      <c r="BD34" s="179" t="s">
        <v>140</v>
      </c>
      <c r="BE34" s="179">
        <v>1</v>
      </c>
      <c r="BF34" s="179" t="s">
        <v>140</v>
      </c>
      <c r="BG34" s="179" t="s">
        <v>140</v>
      </c>
      <c r="BH34" s="179">
        <v>1</v>
      </c>
      <c r="BI34" s="179" t="s">
        <v>140</v>
      </c>
      <c r="BJ34" s="179" t="s">
        <v>140</v>
      </c>
      <c r="BK34" s="179">
        <v>1</v>
      </c>
      <c r="BL34" s="179" t="s">
        <v>140</v>
      </c>
      <c r="BM34" s="179" t="s">
        <v>140</v>
      </c>
      <c r="BN34" s="185">
        <v>1</v>
      </c>
      <c r="BO34" s="19">
        <f t="shared" si="4"/>
        <v>21</v>
      </c>
      <c r="BP34" s="177" t="s">
        <v>146</v>
      </c>
      <c r="BQ34" s="177">
        <v>5</v>
      </c>
      <c r="BR34" s="177" t="s">
        <v>143</v>
      </c>
      <c r="BS34" s="177">
        <v>4</v>
      </c>
      <c r="BT34" s="177" t="s">
        <v>143</v>
      </c>
      <c r="BU34" s="177">
        <v>4</v>
      </c>
      <c r="BV34" s="177" t="s">
        <v>151</v>
      </c>
      <c r="BW34" s="177">
        <v>10</v>
      </c>
      <c r="BX34" s="21">
        <f t="shared" si="5"/>
        <v>23</v>
      </c>
      <c r="BY34" s="177">
        <v>1</v>
      </c>
      <c r="BZ34" s="177">
        <v>5</v>
      </c>
      <c r="CA34" s="177">
        <v>1</v>
      </c>
      <c r="CB34" s="177">
        <v>1</v>
      </c>
      <c r="CC34" s="177">
        <v>1</v>
      </c>
      <c r="CD34" s="177">
        <v>1</v>
      </c>
      <c r="CE34" s="177">
        <v>1</v>
      </c>
      <c r="CF34" s="177">
        <v>1</v>
      </c>
      <c r="CG34" s="177">
        <v>1</v>
      </c>
      <c r="CH34" s="177">
        <v>1</v>
      </c>
      <c r="CI34" s="177">
        <v>1</v>
      </c>
      <c r="CJ34" s="177" t="s">
        <v>143</v>
      </c>
      <c r="CK34" s="177">
        <v>3</v>
      </c>
      <c r="CL34" s="177" t="s">
        <v>139</v>
      </c>
      <c r="CM34" s="177">
        <v>0</v>
      </c>
      <c r="CN34" s="177" t="s">
        <v>146</v>
      </c>
      <c r="CO34" s="177">
        <v>8</v>
      </c>
      <c r="CP34" s="177" t="s">
        <v>154</v>
      </c>
      <c r="CQ34" s="177">
        <v>0</v>
      </c>
      <c r="CR34" s="177" t="s">
        <v>151</v>
      </c>
      <c r="CS34" s="177">
        <v>10</v>
      </c>
      <c r="CT34" s="177" t="s">
        <v>154</v>
      </c>
      <c r="CU34" s="177">
        <v>4</v>
      </c>
      <c r="CV34" s="18">
        <f t="shared" si="6"/>
        <v>25</v>
      </c>
      <c r="CW34" s="104" t="s">
        <v>229</v>
      </c>
    </row>
    <row r="35" spans="1:102" s="12" customFormat="1" ht="18" customHeight="1" x14ac:dyDescent="0.25">
      <c r="A35" s="64"/>
      <c r="B35" s="156"/>
      <c r="C35" s="64"/>
      <c r="D35" s="151"/>
      <c r="E35" s="70"/>
      <c r="F35" s="151"/>
      <c r="G35" s="104" t="s">
        <v>229</v>
      </c>
      <c r="H35" s="103" t="s">
        <v>234</v>
      </c>
      <c r="I35" s="110" t="s">
        <v>136</v>
      </c>
      <c r="J35" s="102" t="s">
        <v>203</v>
      </c>
      <c r="K35" s="252" t="s">
        <v>235</v>
      </c>
      <c r="L35" s="106" t="s">
        <v>138</v>
      </c>
      <c r="M35" s="195" t="s">
        <v>133</v>
      </c>
      <c r="N35" s="24">
        <f t="shared" si="0"/>
        <v>30</v>
      </c>
      <c r="O35" s="16">
        <f t="shared" si="1"/>
        <v>25</v>
      </c>
      <c r="P35" s="16">
        <f t="shared" si="2"/>
        <v>23</v>
      </c>
      <c r="Q35" s="235" t="s">
        <v>158</v>
      </c>
      <c r="R35" s="177">
        <v>0</v>
      </c>
      <c r="S35" s="235" t="s">
        <v>159</v>
      </c>
      <c r="T35" s="177">
        <v>0</v>
      </c>
      <c r="U35" s="237" t="s">
        <v>159</v>
      </c>
      <c r="V35" s="179">
        <v>0</v>
      </c>
      <c r="W35" s="237" t="s">
        <v>165</v>
      </c>
      <c r="X35" s="179">
        <v>2</v>
      </c>
      <c r="Y35" s="237" t="s">
        <v>158</v>
      </c>
      <c r="Z35" s="179">
        <v>6</v>
      </c>
      <c r="AA35" s="237" t="s">
        <v>139</v>
      </c>
      <c r="AB35" s="179">
        <v>2</v>
      </c>
      <c r="AC35" s="235" t="s">
        <v>160</v>
      </c>
      <c r="AD35" s="178">
        <v>1</v>
      </c>
      <c r="AE35" s="235" t="s">
        <v>139</v>
      </c>
      <c r="AF35" s="177">
        <v>0</v>
      </c>
      <c r="AG35" s="17">
        <f t="shared" si="3"/>
        <v>11</v>
      </c>
      <c r="AH35" s="190" t="s">
        <v>149</v>
      </c>
      <c r="AI35" s="190" t="s">
        <v>154</v>
      </c>
      <c r="AJ35" s="190">
        <v>3</v>
      </c>
      <c r="AK35" s="190" t="s">
        <v>149</v>
      </c>
      <c r="AL35" s="190" t="s">
        <v>149</v>
      </c>
      <c r="AM35" s="190">
        <v>2</v>
      </c>
      <c r="AN35" s="179" t="s">
        <v>140</v>
      </c>
      <c r="AO35" s="179" t="s">
        <v>140</v>
      </c>
      <c r="AP35" s="179">
        <v>1</v>
      </c>
      <c r="AQ35" s="179" t="s">
        <v>149</v>
      </c>
      <c r="AR35" s="179" t="s">
        <v>149</v>
      </c>
      <c r="AS35" s="179">
        <v>2</v>
      </c>
      <c r="AT35" s="179" t="s">
        <v>149</v>
      </c>
      <c r="AU35" s="179" t="s">
        <v>149</v>
      </c>
      <c r="AV35" s="179">
        <v>2</v>
      </c>
      <c r="AW35" s="179" t="s">
        <v>149</v>
      </c>
      <c r="AX35" s="179" t="s">
        <v>149</v>
      </c>
      <c r="AY35" s="179">
        <v>2</v>
      </c>
      <c r="AZ35" s="179" t="s">
        <v>148</v>
      </c>
      <c r="BA35" s="179" t="s">
        <v>148</v>
      </c>
      <c r="BB35" s="179">
        <v>3</v>
      </c>
      <c r="BC35" s="179" t="s">
        <v>140</v>
      </c>
      <c r="BD35" s="179" t="s">
        <v>140</v>
      </c>
      <c r="BE35" s="179">
        <v>1</v>
      </c>
      <c r="BF35" s="179" t="s">
        <v>140</v>
      </c>
      <c r="BG35" s="179" t="s">
        <v>140</v>
      </c>
      <c r="BH35" s="179">
        <v>1</v>
      </c>
      <c r="BI35" s="179" t="s">
        <v>140</v>
      </c>
      <c r="BJ35" s="179" t="s">
        <v>140</v>
      </c>
      <c r="BK35" s="179">
        <v>1</v>
      </c>
      <c r="BL35" s="179" t="s">
        <v>140</v>
      </c>
      <c r="BM35" s="179" t="s">
        <v>140</v>
      </c>
      <c r="BN35" s="185">
        <v>1</v>
      </c>
      <c r="BO35" s="19">
        <f t="shared" si="4"/>
        <v>19</v>
      </c>
      <c r="BP35" s="177" t="s">
        <v>146</v>
      </c>
      <c r="BQ35" s="177">
        <v>5</v>
      </c>
      <c r="BR35" s="177" t="s">
        <v>146</v>
      </c>
      <c r="BS35" s="177">
        <v>6</v>
      </c>
      <c r="BT35" s="177" t="s">
        <v>143</v>
      </c>
      <c r="BU35" s="177">
        <v>4</v>
      </c>
      <c r="BV35" s="177" t="s">
        <v>151</v>
      </c>
      <c r="BW35" s="177">
        <v>10</v>
      </c>
      <c r="BX35" s="21">
        <f t="shared" si="5"/>
        <v>25</v>
      </c>
      <c r="BY35" s="177">
        <v>1</v>
      </c>
      <c r="BZ35" s="177">
        <v>5</v>
      </c>
      <c r="CA35" s="177">
        <v>1</v>
      </c>
      <c r="CB35" s="177">
        <v>1</v>
      </c>
      <c r="CC35" s="177">
        <v>1</v>
      </c>
      <c r="CD35" s="177">
        <v>1</v>
      </c>
      <c r="CE35" s="177">
        <v>1</v>
      </c>
      <c r="CF35" s="177">
        <v>1</v>
      </c>
      <c r="CG35" s="177">
        <v>1</v>
      </c>
      <c r="CH35" s="177">
        <v>1</v>
      </c>
      <c r="CI35" s="177">
        <v>1</v>
      </c>
      <c r="CJ35" s="177" t="s">
        <v>150</v>
      </c>
      <c r="CK35" s="178">
        <v>5</v>
      </c>
      <c r="CL35" s="177" t="s">
        <v>139</v>
      </c>
      <c r="CM35" s="177">
        <v>0</v>
      </c>
      <c r="CN35" s="177" t="s">
        <v>146</v>
      </c>
      <c r="CO35" s="177">
        <v>8</v>
      </c>
      <c r="CP35" s="177" t="s">
        <v>154</v>
      </c>
      <c r="CQ35" s="177">
        <v>0</v>
      </c>
      <c r="CR35" s="177" t="s">
        <v>151</v>
      </c>
      <c r="CS35" s="177">
        <v>10</v>
      </c>
      <c r="CT35" s="177" t="s">
        <v>158</v>
      </c>
      <c r="CU35" s="177">
        <v>0</v>
      </c>
      <c r="CV35" s="18">
        <f t="shared" si="6"/>
        <v>23</v>
      </c>
      <c r="CW35" s="104" t="s">
        <v>229</v>
      </c>
      <c r="CX35" s="15"/>
    </row>
    <row r="36" spans="1:102" s="12" customFormat="1" ht="18" customHeight="1" x14ac:dyDescent="0.25">
      <c r="A36" s="62"/>
      <c r="B36" s="151"/>
      <c r="C36" s="62"/>
      <c r="D36" s="151"/>
      <c r="E36" s="68"/>
      <c r="F36" s="151"/>
      <c r="G36" s="104" t="s">
        <v>236</v>
      </c>
      <c r="H36" s="103" t="s">
        <v>237</v>
      </c>
      <c r="I36" s="110" t="s">
        <v>136</v>
      </c>
      <c r="J36" s="102" t="s">
        <v>203</v>
      </c>
      <c r="K36" s="221"/>
      <c r="L36" s="106" t="s">
        <v>138</v>
      </c>
      <c r="M36" s="195"/>
      <c r="N36" s="24">
        <f t="shared" si="0"/>
        <v>20</v>
      </c>
      <c r="O36" s="16">
        <f t="shared" si="1"/>
        <v>20</v>
      </c>
      <c r="P36" s="16">
        <f t="shared" si="2"/>
        <v>15</v>
      </c>
      <c r="Q36" s="235" t="s">
        <v>158</v>
      </c>
      <c r="R36" s="177">
        <v>0</v>
      </c>
      <c r="S36" s="235" t="s">
        <v>159</v>
      </c>
      <c r="T36" s="177">
        <v>0</v>
      </c>
      <c r="U36" s="237" t="s">
        <v>159</v>
      </c>
      <c r="V36" s="179">
        <v>0</v>
      </c>
      <c r="W36" s="237" t="s">
        <v>165</v>
      </c>
      <c r="X36" s="179">
        <v>2</v>
      </c>
      <c r="Y36" s="237" t="s">
        <v>159</v>
      </c>
      <c r="Z36" s="179">
        <v>0</v>
      </c>
      <c r="AA36" s="237" t="s">
        <v>158</v>
      </c>
      <c r="AB36" s="179">
        <v>0</v>
      </c>
      <c r="AC36" s="235" t="s">
        <v>160</v>
      </c>
      <c r="AD36" s="178">
        <v>1</v>
      </c>
      <c r="AE36" s="235" t="s">
        <v>139</v>
      </c>
      <c r="AF36" s="177">
        <v>0</v>
      </c>
      <c r="AG36" s="17">
        <f t="shared" si="3"/>
        <v>3</v>
      </c>
      <c r="AH36" s="190" t="s">
        <v>149</v>
      </c>
      <c r="AI36" s="190" t="s">
        <v>149</v>
      </c>
      <c r="AJ36" s="190">
        <v>2</v>
      </c>
      <c r="AK36" s="190" t="s">
        <v>149</v>
      </c>
      <c r="AL36" s="190" t="s">
        <v>149</v>
      </c>
      <c r="AM36" s="190">
        <v>2</v>
      </c>
      <c r="AN36" s="179" t="s">
        <v>140</v>
      </c>
      <c r="AO36" s="179" t="s">
        <v>140</v>
      </c>
      <c r="AP36" s="179">
        <v>1</v>
      </c>
      <c r="AQ36" s="179" t="s">
        <v>149</v>
      </c>
      <c r="AR36" s="179" t="s">
        <v>149</v>
      </c>
      <c r="AS36" s="179">
        <v>2</v>
      </c>
      <c r="AT36" s="179" t="s">
        <v>149</v>
      </c>
      <c r="AU36" s="179" t="s">
        <v>149</v>
      </c>
      <c r="AV36" s="179">
        <v>2</v>
      </c>
      <c r="AW36" s="179" t="s">
        <v>149</v>
      </c>
      <c r="AX36" s="179" t="s">
        <v>149</v>
      </c>
      <c r="AY36" s="179">
        <v>2</v>
      </c>
      <c r="AZ36" s="179" t="s">
        <v>149</v>
      </c>
      <c r="BA36" s="179" t="s">
        <v>149</v>
      </c>
      <c r="BB36" s="179">
        <v>2</v>
      </c>
      <c r="BC36" s="179" t="s">
        <v>140</v>
      </c>
      <c r="BD36" s="179" t="s">
        <v>140</v>
      </c>
      <c r="BE36" s="179">
        <v>1</v>
      </c>
      <c r="BF36" s="179" t="s">
        <v>140</v>
      </c>
      <c r="BG36" s="179" t="s">
        <v>140</v>
      </c>
      <c r="BH36" s="179">
        <v>1</v>
      </c>
      <c r="BI36" s="179" t="s">
        <v>158</v>
      </c>
      <c r="BJ36" s="179" t="s">
        <v>140</v>
      </c>
      <c r="BK36" s="179">
        <v>1</v>
      </c>
      <c r="BL36" s="179" t="s">
        <v>140</v>
      </c>
      <c r="BM36" s="179" t="s">
        <v>140</v>
      </c>
      <c r="BN36" s="185">
        <v>1</v>
      </c>
      <c r="BO36" s="19">
        <f t="shared" si="4"/>
        <v>17</v>
      </c>
      <c r="BP36" s="177" t="s">
        <v>143</v>
      </c>
      <c r="BQ36" s="177">
        <v>0</v>
      </c>
      <c r="BR36" s="177" t="s">
        <v>146</v>
      </c>
      <c r="BS36" s="177">
        <v>6</v>
      </c>
      <c r="BT36" s="177" t="s">
        <v>143</v>
      </c>
      <c r="BU36" s="177">
        <v>4</v>
      </c>
      <c r="BV36" s="177" t="s">
        <v>151</v>
      </c>
      <c r="BW36" s="177">
        <v>10</v>
      </c>
      <c r="BX36" s="21">
        <f t="shared" si="5"/>
        <v>20</v>
      </c>
      <c r="BY36" s="177">
        <v>1</v>
      </c>
      <c r="BZ36" s="177">
        <v>1</v>
      </c>
      <c r="CA36" s="177">
        <v>1</v>
      </c>
      <c r="CB36" s="177">
        <v>1</v>
      </c>
      <c r="CC36" s="177">
        <v>1</v>
      </c>
      <c r="CD36" s="177">
        <v>1</v>
      </c>
      <c r="CE36" s="177">
        <v>1</v>
      </c>
      <c r="CF36" s="177">
        <v>1</v>
      </c>
      <c r="CG36" s="177">
        <v>1</v>
      </c>
      <c r="CH36" s="177">
        <v>1</v>
      </c>
      <c r="CI36" s="177">
        <v>1</v>
      </c>
      <c r="CJ36" s="177" t="s">
        <v>150</v>
      </c>
      <c r="CK36" s="178">
        <v>5</v>
      </c>
      <c r="CL36" s="177"/>
      <c r="CM36" s="177"/>
      <c r="CN36" s="177"/>
      <c r="CO36" s="177"/>
      <c r="CP36" s="177" t="s">
        <v>154</v>
      </c>
      <c r="CQ36" s="177">
        <v>0</v>
      </c>
      <c r="CR36" s="177" t="s">
        <v>151</v>
      </c>
      <c r="CS36" s="177">
        <v>10</v>
      </c>
      <c r="CT36" s="177" t="s">
        <v>158</v>
      </c>
      <c r="CU36" s="177">
        <v>0</v>
      </c>
      <c r="CV36" s="18">
        <f t="shared" si="6"/>
        <v>15</v>
      </c>
      <c r="CW36" s="104" t="s">
        <v>236</v>
      </c>
    </row>
    <row r="37" spans="1:102" s="12" customFormat="1" ht="18" customHeight="1" x14ac:dyDescent="0.25">
      <c r="A37" s="62"/>
      <c r="B37" s="156"/>
      <c r="C37" s="62"/>
      <c r="D37" s="151" t="s">
        <v>133</v>
      </c>
      <c r="E37" s="68"/>
      <c r="F37" s="156"/>
      <c r="G37" s="104" t="s">
        <v>238</v>
      </c>
      <c r="H37" s="103" t="s">
        <v>239</v>
      </c>
      <c r="I37" s="110" t="s">
        <v>136</v>
      </c>
      <c r="J37" s="102" t="s">
        <v>137</v>
      </c>
      <c r="K37" s="221"/>
      <c r="L37" s="106" t="s">
        <v>138</v>
      </c>
      <c r="M37" s="195"/>
      <c r="N37" s="24">
        <f t="shared" si="0"/>
        <v>23</v>
      </c>
      <c r="O37" s="16">
        <f t="shared" si="1"/>
        <v>27</v>
      </c>
      <c r="P37" s="16">
        <f t="shared" si="2"/>
        <v>23</v>
      </c>
      <c r="Q37" s="235" t="s">
        <v>158</v>
      </c>
      <c r="R37" s="177">
        <v>0</v>
      </c>
      <c r="S37" s="235" t="s">
        <v>159</v>
      </c>
      <c r="T37" s="177">
        <v>0</v>
      </c>
      <c r="U37" s="237" t="s">
        <v>159</v>
      </c>
      <c r="V37" s="179">
        <v>0</v>
      </c>
      <c r="W37" s="237" t="s">
        <v>165</v>
      </c>
      <c r="X37" s="179">
        <v>2</v>
      </c>
      <c r="Y37" s="237" t="s">
        <v>141</v>
      </c>
      <c r="Z37" s="179">
        <v>4</v>
      </c>
      <c r="AA37" s="237" t="s">
        <v>140</v>
      </c>
      <c r="AB37" s="179">
        <v>1</v>
      </c>
      <c r="AC37" s="235" t="s">
        <v>165</v>
      </c>
      <c r="AD37" s="177">
        <v>2</v>
      </c>
      <c r="AE37" s="235" t="s">
        <v>139</v>
      </c>
      <c r="AF37" s="177">
        <v>0</v>
      </c>
      <c r="AG37" s="17">
        <f t="shared" si="3"/>
        <v>9</v>
      </c>
      <c r="AH37" s="190" t="s">
        <v>149</v>
      </c>
      <c r="AI37" s="190" t="s">
        <v>149</v>
      </c>
      <c r="AJ37" s="190">
        <v>2</v>
      </c>
      <c r="AK37" s="190" t="s">
        <v>140</v>
      </c>
      <c r="AL37" s="190" t="s">
        <v>140</v>
      </c>
      <c r="AM37" s="190">
        <v>1</v>
      </c>
      <c r="AN37" s="179" t="s">
        <v>140</v>
      </c>
      <c r="AO37" s="179" t="s">
        <v>140</v>
      </c>
      <c r="AP37" s="179">
        <v>1</v>
      </c>
      <c r="AQ37" s="179" t="s">
        <v>140</v>
      </c>
      <c r="AR37" s="179" t="s">
        <v>140</v>
      </c>
      <c r="AS37" s="179">
        <v>1</v>
      </c>
      <c r="AT37" s="179" t="s">
        <v>140</v>
      </c>
      <c r="AU37" s="179" t="s">
        <v>140</v>
      </c>
      <c r="AV37" s="179">
        <v>1</v>
      </c>
      <c r="AW37" s="179" t="s">
        <v>149</v>
      </c>
      <c r="AX37" s="179" t="s">
        <v>149</v>
      </c>
      <c r="AY37" s="179">
        <v>2</v>
      </c>
      <c r="AZ37" s="179" t="s">
        <v>149</v>
      </c>
      <c r="BA37" s="179" t="s">
        <v>149</v>
      </c>
      <c r="BB37" s="179">
        <v>2</v>
      </c>
      <c r="BC37" s="179" t="s">
        <v>140</v>
      </c>
      <c r="BD37" s="179" t="s">
        <v>140</v>
      </c>
      <c r="BE37" s="179">
        <v>1</v>
      </c>
      <c r="BF37" s="179" t="s">
        <v>140</v>
      </c>
      <c r="BG37" s="179" t="s">
        <v>140</v>
      </c>
      <c r="BH37" s="179">
        <v>1</v>
      </c>
      <c r="BI37" s="179" t="s">
        <v>140</v>
      </c>
      <c r="BJ37" s="179" t="s">
        <v>140</v>
      </c>
      <c r="BK37" s="179">
        <v>1</v>
      </c>
      <c r="BL37" s="179" t="s">
        <v>140</v>
      </c>
      <c r="BM37" s="179" t="s">
        <v>140</v>
      </c>
      <c r="BN37" s="185">
        <v>1</v>
      </c>
      <c r="BO37" s="19">
        <f t="shared" si="4"/>
        <v>14</v>
      </c>
      <c r="BP37" s="177" t="s">
        <v>146</v>
      </c>
      <c r="BQ37" s="177">
        <v>5</v>
      </c>
      <c r="BR37" s="177" t="s">
        <v>146</v>
      </c>
      <c r="BS37" s="177">
        <v>6</v>
      </c>
      <c r="BT37" s="177" t="s">
        <v>146</v>
      </c>
      <c r="BU37" s="177">
        <v>6</v>
      </c>
      <c r="BV37" s="177" t="s">
        <v>151</v>
      </c>
      <c r="BW37" s="177">
        <v>10</v>
      </c>
      <c r="BX37" s="21">
        <f t="shared" si="5"/>
        <v>27</v>
      </c>
      <c r="BY37" s="177">
        <v>5</v>
      </c>
      <c r="BZ37" s="177">
        <v>5</v>
      </c>
      <c r="CA37" s="177">
        <v>1</v>
      </c>
      <c r="CB37" s="177">
        <v>1</v>
      </c>
      <c r="CC37" s="177">
        <v>1</v>
      </c>
      <c r="CD37" s="177">
        <v>1</v>
      </c>
      <c r="CE37" s="177">
        <v>1</v>
      </c>
      <c r="CF37" s="177">
        <v>7</v>
      </c>
      <c r="CG37" s="177">
        <v>1</v>
      </c>
      <c r="CH37" s="177">
        <v>1</v>
      </c>
      <c r="CI37" s="177">
        <v>1</v>
      </c>
      <c r="CJ37" s="177" t="s">
        <v>150</v>
      </c>
      <c r="CK37" s="178">
        <v>5</v>
      </c>
      <c r="CL37" s="177" t="s">
        <v>139</v>
      </c>
      <c r="CM37" s="177">
        <v>0</v>
      </c>
      <c r="CN37" s="177" t="s">
        <v>146</v>
      </c>
      <c r="CO37" s="177">
        <v>8</v>
      </c>
      <c r="CP37" s="177" t="s">
        <v>154</v>
      </c>
      <c r="CQ37" s="177">
        <v>0</v>
      </c>
      <c r="CR37" s="177" t="s">
        <v>151</v>
      </c>
      <c r="CS37" s="177">
        <v>10</v>
      </c>
      <c r="CT37" s="177" t="s">
        <v>158</v>
      </c>
      <c r="CU37" s="177">
        <v>0</v>
      </c>
      <c r="CV37" s="18">
        <f t="shared" si="6"/>
        <v>23</v>
      </c>
      <c r="CW37" s="104" t="s">
        <v>238</v>
      </c>
    </row>
    <row r="38" spans="1:102" s="12" customFormat="1" ht="18" customHeight="1" x14ac:dyDescent="0.25">
      <c r="A38" s="62"/>
      <c r="B38" s="156"/>
      <c r="C38" s="62"/>
      <c r="D38" s="151"/>
      <c r="E38" s="68"/>
      <c r="F38" s="156"/>
      <c r="G38" s="104" t="s">
        <v>240</v>
      </c>
      <c r="H38" s="103" t="s">
        <v>241</v>
      </c>
      <c r="I38" s="102" t="s">
        <v>172</v>
      </c>
      <c r="J38" s="102" t="s">
        <v>242</v>
      </c>
      <c r="K38" s="221"/>
      <c r="L38" s="106" t="s">
        <v>138</v>
      </c>
      <c r="M38" s="195"/>
      <c r="N38" s="24">
        <f t="shared" si="0"/>
        <v>33</v>
      </c>
      <c r="O38" s="16">
        <f t="shared" si="1"/>
        <v>20</v>
      </c>
      <c r="P38" s="16">
        <f t="shared" si="2"/>
        <v>0</v>
      </c>
      <c r="Q38" s="235" t="s">
        <v>158</v>
      </c>
      <c r="R38" s="177">
        <v>0</v>
      </c>
      <c r="S38" s="235" t="s">
        <v>159</v>
      </c>
      <c r="T38" s="177">
        <v>0</v>
      </c>
      <c r="U38" s="237" t="s">
        <v>160</v>
      </c>
      <c r="V38" s="179">
        <v>1</v>
      </c>
      <c r="W38" s="237" t="s">
        <v>158</v>
      </c>
      <c r="X38" s="179">
        <v>4</v>
      </c>
      <c r="Y38" s="237" t="s">
        <v>160</v>
      </c>
      <c r="Z38" s="179">
        <v>1</v>
      </c>
      <c r="AA38" s="237" t="s">
        <v>158</v>
      </c>
      <c r="AB38" s="179">
        <v>0</v>
      </c>
      <c r="AC38" s="235" t="s">
        <v>141</v>
      </c>
      <c r="AD38" s="178">
        <v>3</v>
      </c>
      <c r="AE38" s="235" t="s">
        <v>139</v>
      </c>
      <c r="AF38" s="177">
        <v>0</v>
      </c>
      <c r="AG38" s="17">
        <f t="shared" si="3"/>
        <v>9</v>
      </c>
      <c r="AH38" s="190" t="s">
        <v>139</v>
      </c>
      <c r="AI38" s="190" t="s">
        <v>139</v>
      </c>
      <c r="AJ38" s="190">
        <v>1</v>
      </c>
      <c r="AK38" s="190" t="s">
        <v>154</v>
      </c>
      <c r="AL38" s="190" t="s">
        <v>154</v>
      </c>
      <c r="AM38" s="190">
        <v>3</v>
      </c>
      <c r="AN38" s="179" t="s">
        <v>139</v>
      </c>
      <c r="AO38" s="179" t="s">
        <v>139</v>
      </c>
      <c r="AP38" s="179">
        <v>1</v>
      </c>
      <c r="AQ38" s="179" t="s">
        <v>139</v>
      </c>
      <c r="AR38" s="179" t="s">
        <v>139</v>
      </c>
      <c r="AS38" s="179">
        <v>1</v>
      </c>
      <c r="AT38" s="190" t="s">
        <v>143</v>
      </c>
      <c r="AU38" s="190" t="s">
        <v>154</v>
      </c>
      <c r="AV38" s="190">
        <v>4</v>
      </c>
      <c r="AW38" s="179" t="s">
        <v>139</v>
      </c>
      <c r="AX38" s="179" t="s">
        <v>139</v>
      </c>
      <c r="AY38" s="179">
        <v>1</v>
      </c>
      <c r="AZ38" s="190" t="s">
        <v>143</v>
      </c>
      <c r="BA38" s="190" t="s">
        <v>146</v>
      </c>
      <c r="BB38" s="190">
        <v>7</v>
      </c>
      <c r="BC38" s="179" t="s">
        <v>154</v>
      </c>
      <c r="BD38" s="179" t="s">
        <v>154</v>
      </c>
      <c r="BE38" s="179">
        <v>3</v>
      </c>
      <c r="BF38" s="179" t="s">
        <v>139</v>
      </c>
      <c r="BG38" s="179" t="s">
        <v>139</v>
      </c>
      <c r="BH38" s="179">
        <v>1</v>
      </c>
      <c r="BI38" s="179" t="s">
        <v>139</v>
      </c>
      <c r="BJ38" s="179" t="s">
        <v>139</v>
      </c>
      <c r="BK38" s="179">
        <v>1</v>
      </c>
      <c r="BL38" s="179" t="s">
        <v>139</v>
      </c>
      <c r="BM38" s="179" t="s">
        <v>139</v>
      </c>
      <c r="BN38" s="179">
        <v>1</v>
      </c>
      <c r="BO38" s="19">
        <f t="shared" si="4"/>
        <v>24</v>
      </c>
      <c r="BP38" s="177" t="s">
        <v>143</v>
      </c>
      <c r="BQ38" s="177">
        <v>0</v>
      </c>
      <c r="BR38" s="177" t="s">
        <v>146</v>
      </c>
      <c r="BS38" s="177">
        <v>6</v>
      </c>
      <c r="BT38" s="177" t="s">
        <v>143</v>
      </c>
      <c r="BU38" s="177">
        <v>4</v>
      </c>
      <c r="BV38" s="177" t="s">
        <v>151</v>
      </c>
      <c r="BW38" s="177">
        <v>10</v>
      </c>
      <c r="BX38" s="21">
        <f t="shared" si="5"/>
        <v>20</v>
      </c>
      <c r="BY38" s="177"/>
      <c r="BZ38" s="177"/>
      <c r="CA38" s="177"/>
      <c r="CB38" s="177"/>
      <c r="CC38" s="177"/>
      <c r="CD38" s="177"/>
      <c r="CE38" s="177"/>
      <c r="CF38" s="177"/>
      <c r="CG38" s="177"/>
      <c r="CH38" s="177"/>
      <c r="CI38" s="177"/>
      <c r="CJ38" s="177"/>
      <c r="CK38" s="177"/>
      <c r="CL38" s="177"/>
      <c r="CM38" s="177"/>
      <c r="CN38" s="177"/>
      <c r="CO38" s="177"/>
      <c r="CP38" s="177"/>
      <c r="CQ38" s="177"/>
      <c r="CR38" s="177"/>
      <c r="CS38" s="177"/>
      <c r="CT38" s="177"/>
      <c r="CU38" s="177"/>
      <c r="CV38" s="18">
        <f t="shared" si="6"/>
        <v>0</v>
      </c>
      <c r="CW38" s="104" t="s">
        <v>240</v>
      </c>
    </row>
    <row r="39" spans="1:102" s="12" customFormat="1" ht="18" customHeight="1" x14ac:dyDescent="0.25">
      <c r="A39" s="61"/>
      <c r="B39" s="156"/>
      <c r="C39" s="62"/>
      <c r="D39" s="156"/>
      <c r="E39" s="68"/>
      <c r="F39" s="151" t="s">
        <v>133</v>
      </c>
      <c r="G39" s="104" t="s">
        <v>243</v>
      </c>
      <c r="H39" s="103" t="s">
        <v>244</v>
      </c>
      <c r="I39" s="110" t="s">
        <v>184</v>
      </c>
      <c r="J39" s="102" t="s">
        <v>185</v>
      </c>
      <c r="K39" s="221"/>
      <c r="L39" s="106" t="s">
        <v>138</v>
      </c>
      <c r="M39" s="195"/>
      <c r="N39" s="24">
        <f t="shared" si="0"/>
        <v>43</v>
      </c>
      <c r="O39" s="16">
        <f t="shared" si="1"/>
        <v>18</v>
      </c>
      <c r="P39" s="16">
        <f t="shared" si="2"/>
        <v>42</v>
      </c>
      <c r="Q39" s="235" t="s">
        <v>158</v>
      </c>
      <c r="R39" s="177">
        <v>0</v>
      </c>
      <c r="S39" s="235" t="s">
        <v>160</v>
      </c>
      <c r="T39" s="178">
        <v>1</v>
      </c>
      <c r="U39" s="237" t="s">
        <v>159</v>
      </c>
      <c r="V39" s="179">
        <v>0</v>
      </c>
      <c r="W39" s="237" t="s">
        <v>165</v>
      </c>
      <c r="X39" s="179">
        <v>2</v>
      </c>
      <c r="Y39" s="237" t="s">
        <v>160</v>
      </c>
      <c r="Z39" s="179">
        <v>1</v>
      </c>
      <c r="AA39" s="237" t="s">
        <v>158</v>
      </c>
      <c r="AB39" s="179">
        <v>0</v>
      </c>
      <c r="AC39" s="235" t="s">
        <v>165</v>
      </c>
      <c r="AD39" s="177">
        <v>2</v>
      </c>
      <c r="AE39" s="235" t="s">
        <v>139</v>
      </c>
      <c r="AF39" s="177">
        <v>0</v>
      </c>
      <c r="AG39" s="17">
        <f t="shared" si="3"/>
        <v>6</v>
      </c>
      <c r="AH39" s="190" t="s">
        <v>186</v>
      </c>
      <c r="AI39" s="190" t="s">
        <v>148</v>
      </c>
      <c r="AJ39" s="190">
        <v>4</v>
      </c>
      <c r="AK39" s="190" t="s">
        <v>153</v>
      </c>
      <c r="AL39" s="190" t="s">
        <v>153</v>
      </c>
      <c r="AM39" s="190">
        <v>5</v>
      </c>
      <c r="AN39" s="179" t="s">
        <v>149</v>
      </c>
      <c r="AO39" s="179" t="s">
        <v>149</v>
      </c>
      <c r="AP39" s="179">
        <v>2</v>
      </c>
      <c r="AQ39" s="190" t="s">
        <v>186</v>
      </c>
      <c r="AR39" s="190" t="s">
        <v>149</v>
      </c>
      <c r="AS39" s="190">
        <v>4</v>
      </c>
      <c r="AT39" s="179" t="s">
        <v>149</v>
      </c>
      <c r="AU39" s="179" t="s">
        <v>149</v>
      </c>
      <c r="AV39" s="179">
        <v>2</v>
      </c>
      <c r="AW39" s="179" t="s">
        <v>153</v>
      </c>
      <c r="AX39" s="179" t="s">
        <v>153</v>
      </c>
      <c r="AY39" s="179">
        <v>5</v>
      </c>
      <c r="AZ39" s="179" t="s">
        <v>149</v>
      </c>
      <c r="BA39" s="179" t="s">
        <v>149</v>
      </c>
      <c r="BB39" s="179">
        <v>2</v>
      </c>
      <c r="BC39" s="179" t="s">
        <v>149</v>
      </c>
      <c r="BD39" s="179" t="s">
        <v>149</v>
      </c>
      <c r="BE39" s="179">
        <v>2</v>
      </c>
      <c r="BF39" s="190" t="s">
        <v>186</v>
      </c>
      <c r="BG39" s="190" t="s">
        <v>149</v>
      </c>
      <c r="BH39" s="190">
        <v>4</v>
      </c>
      <c r="BI39" s="190" t="s">
        <v>186</v>
      </c>
      <c r="BJ39" s="190" t="s">
        <v>149</v>
      </c>
      <c r="BK39" s="190">
        <v>4</v>
      </c>
      <c r="BL39" s="179" t="s">
        <v>147</v>
      </c>
      <c r="BM39" s="179" t="s">
        <v>149</v>
      </c>
      <c r="BN39" s="185">
        <v>3</v>
      </c>
      <c r="BO39" s="19">
        <f t="shared" si="4"/>
        <v>37</v>
      </c>
      <c r="BP39" s="177" t="s">
        <v>143</v>
      </c>
      <c r="BQ39" s="177">
        <v>0</v>
      </c>
      <c r="BR39" s="177" t="s">
        <v>143</v>
      </c>
      <c r="BS39" s="177">
        <v>4</v>
      </c>
      <c r="BT39" s="177" t="s">
        <v>143</v>
      </c>
      <c r="BU39" s="177">
        <v>4</v>
      </c>
      <c r="BV39" s="177" t="s">
        <v>151</v>
      </c>
      <c r="BW39" s="177">
        <v>10</v>
      </c>
      <c r="BX39" s="21">
        <f t="shared" si="5"/>
        <v>18</v>
      </c>
      <c r="BY39" s="177">
        <v>5</v>
      </c>
      <c r="BZ39" s="177">
        <v>6</v>
      </c>
      <c r="CA39" s="177">
        <v>6</v>
      </c>
      <c r="CB39" s="177">
        <v>5</v>
      </c>
      <c r="CC39" s="177">
        <v>1</v>
      </c>
      <c r="CD39" s="177">
        <v>3</v>
      </c>
      <c r="CE39" s="177">
        <v>3</v>
      </c>
      <c r="CF39" s="177">
        <v>4</v>
      </c>
      <c r="CG39" s="177">
        <v>4</v>
      </c>
      <c r="CH39" s="177">
        <v>4</v>
      </c>
      <c r="CI39" s="177">
        <v>4</v>
      </c>
      <c r="CJ39" s="177" t="s">
        <v>151</v>
      </c>
      <c r="CK39" s="177">
        <v>10</v>
      </c>
      <c r="CL39" s="177" t="s">
        <v>139</v>
      </c>
      <c r="CM39" s="177">
        <v>0</v>
      </c>
      <c r="CN39" s="177" t="s">
        <v>152</v>
      </c>
      <c r="CO39" s="178">
        <v>9</v>
      </c>
      <c r="CP39" s="177" t="s">
        <v>146</v>
      </c>
      <c r="CQ39" s="177">
        <v>7</v>
      </c>
      <c r="CR39" s="177" t="s">
        <v>151</v>
      </c>
      <c r="CS39" s="177">
        <v>10</v>
      </c>
      <c r="CT39" s="177" t="s">
        <v>143</v>
      </c>
      <c r="CU39" s="177">
        <v>6</v>
      </c>
      <c r="CV39" s="18">
        <f t="shared" si="6"/>
        <v>42</v>
      </c>
      <c r="CW39" s="104" t="s">
        <v>243</v>
      </c>
    </row>
    <row r="40" spans="1:102" s="12" customFormat="1" ht="18" customHeight="1" x14ac:dyDescent="0.25">
      <c r="A40" s="62"/>
      <c r="B40" s="151" t="s">
        <v>133</v>
      </c>
      <c r="C40" s="62"/>
      <c r="D40" s="151" t="s">
        <v>133</v>
      </c>
      <c r="E40" s="68"/>
      <c r="F40" s="151" t="s">
        <v>133</v>
      </c>
      <c r="G40" s="104" t="s">
        <v>245</v>
      </c>
      <c r="H40" s="103" t="s">
        <v>246</v>
      </c>
      <c r="I40" s="110" t="s">
        <v>184</v>
      </c>
      <c r="J40" s="102" t="s">
        <v>185</v>
      </c>
      <c r="K40" s="221"/>
      <c r="L40" s="106" t="s">
        <v>138</v>
      </c>
      <c r="M40" s="195" t="s">
        <v>133</v>
      </c>
      <c r="N40" s="24">
        <f t="shared" ref="N40:N71" si="7">SUM(AG40,BO40)</f>
        <v>77</v>
      </c>
      <c r="O40" s="16">
        <f t="shared" ref="O40:O71" si="8">SUM(BX40)</f>
        <v>28</v>
      </c>
      <c r="P40" s="16">
        <f t="shared" ref="P40:P71" si="9">SUM(CV40)</f>
        <v>46</v>
      </c>
      <c r="Q40" s="235" t="s">
        <v>139</v>
      </c>
      <c r="R40" s="177">
        <v>1</v>
      </c>
      <c r="S40" s="235" t="s">
        <v>141</v>
      </c>
      <c r="T40" s="178">
        <v>4</v>
      </c>
      <c r="U40" s="237" t="s">
        <v>165</v>
      </c>
      <c r="V40" s="179">
        <v>2</v>
      </c>
      <c r="W40" s="237" t="s">
        <v>140</v>
      </c>
      <c r="X40" s="179">
        <v>5</v>
      </c>
      <c r="Y40" s="237" t="s">
        <v>142</v>
      </c>
      <c r="Z40" s="179">
        <v>8</v>
      </c>
      <c r="AA40" s="237" t="s">
        <v>144</v>
      </c>
      <c r="AB40" s="179">
        <v>6</v>
      </c>
      <c r="AC40" s="235" t="s">
        <v>141</v>
      </c>
      <c r="AD40" s="178">
        <v>3</v>
      </c>
      <c r="AE40" s="235" t="s">
        <v>142</v>
      </c>
      <c r="AF40" s="178">
        <v>2</v>
      </c>
      <c r="AG40" s="17">
        <f t="shared" ref="AG40:AG71" si="10">SUM(AF40,AD40,AB40,Z40,X40,V40,T40,R40)</f>
        <v>31</v>
      </c>
      <c r="AH40" s="190" t="s">
        <v>186</v>
      </c>
      <c r="AI40" s="190" t="s">
        <v>148</v>
      </c>
      <c r="AJ40" s="190">
        <v>4</v>
      </c>
      <c r="AK40" s="190" t="s">
        <v>186</v>
      </c>
      <c r="AL40" s="190" t="s">
        <v>148</v>
      </c>
      <c r="AM40" s="190">
        <v>4</v>
      </c>
      <c r="AN40" s="179" t="s">
        <v>149</v>
      </c>
      <c r="AO40" s="179" t="s">
        <v>147</v>
      </c>
      <c r="AP40" s="179">
        <v>3</v>
      </c>
      <c r="AQ40" s="179" t="s">
        <v>147</v>
      </c>
      <c r="AR40" s="179" t="s">
        <v>149</v>
      </c>
      <c r="AS40" s="179">
        <v>3</v>
      </c>
      <c r="AT40" s="179" t="s">
        <v>147</v>
      </c>
      <c r="AU40" s="179" t="s">
        <v>140</v>
      </c>
      <c r="AV40" s="179">
        <v>3</v>
      </c>
      <c r="AW40" s="190" t="s">
        <v>145</v>
      </c>
      <c r="AX40" s="190" t="s">
        <v>145</v>
      </c>
      <c r="AY40" s="190">
        <v>6</v>
      </c>
      <c r="AZ40" s="179" t="s">
        <v>149</v>
      </c>
      <c r="BA40" s="179" t="s">
        <v>149</v>
      </c>
      <c r="BB40" s="179">
        <v>2</v>
      </c>
      <c r="BC40" s="190" t="s">
        <v>147</v>
      </c>
      <c r="BD40" s="190" t="s">
        <v>186</v>
      </c>
      <c r="BE40" s="190">
        <v>5</v>
      </c>
      <c r="BF40" s="190" t="s">
        <v>186</v>
      </c>
      <c r="BG40" s="190" t="s">
        <v>149</v>
      </c>
      <c r="BH40" s="190">
        <v>4</v>
      </c>
      <c r="BI40" s="190" t="s">
        <v>186</v>
      </c>
      <c r="BJ40" s="190" t="s">
        <v>149</v>
      </c>
      <c r="BK40" s="190">
        <v>4</v>
      </c>
      <c r="BL40" s="190" t="s">
        <v>247</v>
      </c>
      <c r="BM40" s="190" t="s">
        <v>150</v>
      </c>
      <c r="BN40" s="190">
        <v>8</v>
      </c>
      <c r="BO40" s="19">
        <f t="shared" ref="BO40:BO71" si="11">SUM(BN40,BK40,BH40,BE40,BB40,AY40,AV40,AS40,AP40,AM40,AJ40)</f>
        <v>46</v>
      </c>
      <c r="BP40" s="177" t="s">
        <v>152</v>
      </c>
      <c r="BQ40" s="178">
        <v>8</v>
      </c>
      <c r="BR40" s="177" t="s">
        <v>143</v>
      </c>
      <c r="BS40" s="177">
        <v>4</v>
      </c>
      <c r="BT40" s="177" t="s">
        <v>146</v>
      </c>
      <c r="BU40" s="177">
        <v>6</v>
      </c>
      <c r="BV40" s="177" t="s">
        <v>151</v>
      </c>
      <c r="BW40" s="177">
        <v>10</v>
      </c>
      <c r="BX40" s="21">
        <f t="shared" ref="BX40:BX71" si="12">SUM(BW40,BU40,BS40,BQ40)</f>
        <v>28</v>
      </c>
      <c r="BY40" s="177">
        <v>5</v>
      </c>
      <c r="BZ40" s="177">
        <v>5</v>
      </c>
      <c r="CA40" s="177">
        <v>5</v>
      </c>
      <c r="CB40" s="177">
        <v>4</v>
      </c>
      <c r="CC40" s="177">
        <v>1</v>
      </c>
      <c r="CD40" s="177">
        <v>6</v>
      </c>
      <c r="CE40" s="177">
        <v>4</v>
      </c>
      <c r="CF40" s="177">
        <v>4</v>
      </c>
      <c r="CG40" s="177">
        <v>4</v>
      </c>
      <c r="CH40" s="177">
        <v>4</v>
      </c>
      <c r="CI40" s="177">
        <v>11</v>
      </c>
      <c r="CJ40" s="177" t="s">
        <v>151</v>
      </c>
      <c r="CK40" s="177">
        <v>10</v>
      </c>
      <c r="CL40" s="177" t="s">
        <v>139</v>
      </c>
      <c r="CM40" s="177">
        <v>0</v>
      </c>
      <c r="CN40" s="177" t="s">
        <v>152</v>
      </c>
      <c r="CO40" s="178">
        <v>9</v>
      </c>
      <c r="CP40" s="177" t="s">
        <v>146</v>
      </c>
      <c r="CQ40" s="177">
        <v>7</v>
      </c>
      <c r="CR40" s="177" t="s">
        <v>151</v>
      </c>
      <c r="CS40" s="177">
        <v>10</v>
      </c>
      <c r="CT40" s="177" t="s">
        <v>151</v>
      </c>
      <c r="CU40" s="177">
        <v>10</v>
      </c>
      <c r="CV40" s="18">
        <f t="shared" ref="CV40:CV71" si="13">SUM(CU40,CS40,CQ40,CO40,CM40,CK40)</f>
        <v>46</v>
      </c>
      <c r="CW40" s="104" t="s">
        <v>245</v>
      </c>
    </row>
    <row r="41" spans="1:102" s="12" customFormat="1" x14ac:dyDescent="0.25">
      <c r="A41" s="62"/>
      <c r="B41" s="156"/>
      <c r="C41" s="62"/>
      <c r="D41" s="151" t="s">
        <v>133</v>
      </c>
      <c r="E41" s="68"/>
      <c r="F41" s="156"/>
      <c r="G41" s="104" t="s">
        <v>248</v>
      </c>
      <c r="H41" s="103" t="s">
        <v>249</v>
      </c>
      <c r="I41" s="110" t="s">
        <v>163</v>
      </c>
      <c r="J41" s="102" t="s">
        <v>250</v>
      </c>
      <c r="K41" s="221"/>
      <c r="L41" s="106" t="s">
        <v>138</v>
      </c>
      <c r="M41" s="195" t="s">
        <v>133</v>
      </c>
      <c r="N41" s="24">
        <f t="shared" si="7"/>
        <v>47</v>
      </c>
      <c r="O41" s="16">
        <f t="shared" si="8"/>
        <v>40</v>
      </c>
      <c r="P41" s="16">
        <f t="shared" si="9"/>
        <v>28</v>
      </c>
      <c r="Q41" s="235" t="s">
        <v>158</v>
      </c>
      <c r="R41" s="177">
        <v>0</v>
      </c>
      <c r="S41" s="235" t="s">
        <v>160</v>
      </c>
      <c r="T41" s="178">
        <v>1</v>
      </c>
      <c r="U41" s="237" t="s">
        <v>160</v>
      </c>
      <c r="V41" s="179">
        <v>1</v>
      </c>
      <c r="W41" s="237" t="s">
        <v>142</v>
      </c>
      <c r="X41" s="179">
        <v>7</v>
      </c>
      <c r="Y41" s="237" t="s">
        <v>142</v>
      </c>
      <c r="Z41" s="179">
        <v>8</v>
      </c>
      <c r="AA41" s="237" t="s">
        <v>154</v>
      </c>
      <c r="AB41" s="179">
        <v>4</v>
      </c>
      <c r="AC41" s="235" t="s">
        <v>144</v>
      </c>
      <c r="AD41" s="178">
        <v>8</v>
      </c>
      <c r="AE41" s="235" t="s">
        <v>139</v>
      </c>
      <c r="AF41" s="177">
        <v>0</v>
      </c>
      <c r="AG41" s="17">
        <f t="shared" si="10"/>
        <v>29</v>
      </c>
      <c r="AH41" s="190" t="s">
        <v>166</v>
      </c>
      <c r="AI41" s="190" t="s">
        <v>166</v>
      </c>
      <c r="AJ41" s="190">
        <v>3</v>
      </c>
      <c r="AK41" s="190" t="s">
        <v>142</v>
      </c>
      <c r="AL41" s="190" t="s">
        <v>142</v>
      </c>
      <c r="AM41" s="190">
        <v>2</v>
      </c>
      <c r="AN41" s="179" t="s">
        <v>140</v>
      </c>
      <c r="AO41" s="179" t="s">
        <v>140</v>
      </c>
      <c r="AP41" s="179">
        <v>1</v>
      </c>
      <c r="AQ41" s="179" t="s">
        <v>149</v>
      </c>
      <c r="AR41" s="179" t="s">
        <v>149</v>
      </c>
      <c r="AS41" s="179">
        <v>2</v>
      </c>
      <c r="AT41" s="179" t="s">
        <v>149</v>
      </c>
      <c r="AU41" s="179" t="s">
        <v>149</v>
      </c>
      <c r="AV41" s="179">
        <v>2</v>
      </c>
      <c r="AW41" s="179" t="s">
        <v>142</v>
      </c>
      <c r="AX41" s="179" t="s">
        <v>142</v>
      </c>
      <c r="AY41" s="179">
        <v>2</v>
      </c>
      <c r="AZ41" s="179" t="s">
        <v>142</v>
      </c>
      <c r="BA41" s="179" t="s">
        <v>142</v>
      </c>
      <c r="BB41" s="179">
        <v>2</v>
      </c>
      <c r="BC41" s="179" t="s">
        <v>139</v>
      </c>
      <c r="BD41" s="179" t="s">
        <v>139</v>
      </c>
      <c r="BE41" s="179">
        <v>1</v>
      </c>
      <c r="BF41" s="179" t="s">
        <v>140</v>
      </c>
      <c r="BG41" s="179" t="s">
        <v>140</v>
      </c>
      <c r="BH41" s="179">
        <v>1</v>
      </c>
      <c r="BI41" s="179" t="s">
        <v>139</v>
      </c>
      <c r="BJ41" s="179" t="s">
        <v>139</v>
      </c>
      <c r="BK41" s="179">
        <v>1</v>
      </c>
      <c r="BL41" s="179" t="s">
        <v>139</v>
      </c>
      <c r="BM41" s="179" t="s">
        <v>139</v>
      </c>
      <c r="BN41" s="179">
        <v>1</v>
      </c>
      <c r="BO41" s="19">
        <f t="shared" si="11"/>
        <v>18</v>
      </c>
      <c r="BP41" s="177" t="s">
        <v>151</v>
      </c>
      <c r="BQ41" s="177">
        <v>10</v>
      </c>
      <c r="BR41" s="177" t="s">
        <v>151</v>
      </c>
      <c r="BS41" s="177">
        <v>10</v>
      </c>
      <c r="BT41" s="177" t="s">
        <v>151</v>
      </c>
      <c r="BU41" s="177">
        <v>10</v>
      </c>
      <c r="BV41" s="177" t="s">
        <v>151</v>
      </c>
      <c r="BW41" s="177">
        <v>10</v>
      </c>
      <c r="BX41" s="21">
        <f t="shared" si="12"/>
        <v>40</v>
      </c>
      <c r="BY41" s="177">
        <v>3</v>
      </c>
      <c r="BZ41" s="177">
        <v>3</v>
      </c>
      <c r="CA41" s="177">
        <v>1</v>
      </c>
      <c r="CB41" s="177">
        <v>1</v>
      </c>
      <c r="CC41" s="177">
        <v>3</v>
      </c>
      <c r="CD41" s="177">
        <v>2</v>
      </c>
      <c r="CE41" s="177">
        <v>2</v>
      </c>
      <c r="CF41" s="177">
        <v>1</v>
      </c>
      <c r="CG41" s="177">
        <v>1</v>
      </c>
      <c r="CH41" s="177">
        <v>1</v>
      </c>
      <c r="CI41" s="177">
        <v>1</v>
      </c>
      <c r="CJ41" s="177" t="s">
        <v>143</v>
      </c>
      <c r="CK41" s="177">
        <v>3</v>
      </c>
      <c r="CL41" s="177" t="s">
        <v>144</v>
      </c>
      <c r="CM41" s="178">
        <v>2</v>
      </c>
      <c r="CN41" s="177" t="s">
        <v>142</v>
      </c>
      <c r="CO41" s="178">
        <v>2</v>
      </c>
      <c r="CP41" s="177" t="s">
        <v>143</v>
      </c>
      <c r="CQ41" s="177">
        <v>3</v>
      </c>
      <c r="CR41" s="177" t="s">
        <v>151</v>
      </c>
      <c r="CS41" s="177">
        <v>10</v>
      </c>
      <c r="CT41" s="177" t="s">
        <v>146</v>
      </c>
      <c r="CU41" s="177">
        <v>8</v>
      </c>
      <c r="CV41" s="18">
        <f t="shared" si="13"/>
        <v>28</v>
      </c>
      <c r="CW41" s="104" t="s">
        <v>248</v>
      </c>
    </row>
    <row r="42" spans="1:102" s="12" customFormat="1" ht="18" customHeight="1" x14ac:dyDescent="0.25">
      <c r="A42" s="62"/>
      <c r="B42" s="151"/>
      <c r="C42" s="62"/>
      <c r="D42" s="151"/>
      <c r="E42" s="69"/>
      <c r="F42" s="156"/>
      <c r="G42" s="104" t="s">
        <v>251</v>
      </c>
      <c r="H42" s="103" t="s">
        <v>252</v>
      </c>
      <c r="I42" s="110" t="s">
        <v>136</v>
      </c>
      <c r="J42" s="102" t="s">
        <v>137</v>
      </c>
      <c r="K42" s="221"/>
      <c r="L42" s="106" t="s">
        <v>138</v>
      </c>
      <c r="M42" s="195"/>
      <c r="N42" s="24">
        <f t="shared" si="7"/>
        <v>38</v>
      </c>
      <c r="O42" s="16">
        <f t="shared" si="8"/>
        <v>22</v>
      </c>
      <c r="P42" s="16">
        <f t="shared" si="9"/>
        <v>25</v>
      </c>
      <c r="Q42" s="235" t="s">
        <v>143</v>
      </c>
      <c r="R42" s="177">
        <v>6</v>
      </c>
      <c r="S42" s="235" t="s">
        <v>160</v>
      </c>
      <c r="T42" s="178">
        <v>1</v>
      </c>
      <c r="U42" s="237" t="s">
        <v>159</v>
      </c>
      <c r="V42" s="179">
        <v>0</v>
      </c>
      <c r="W42" s="237" t="s">
        <v>141</v>
      </c>
      <c r="X42" s="179">
        <v>3</v>
      </c>
      <c r="Y42" s="237" t="s">
        <v>158</v>
      </c>
      <c r="Z42" s="179">
        <v>6</v>
      </c>
      <c r="AA42" s="237" t="s">
        <v>139</v>
      </c>
      <c r="AB42" s="179">
        <v>2</v>
      </c>
      <c r="AC42" s="235" t="s">
        <v>141</v>
      </c>
      <c r="AD42" s="178">
        <v>3</v>
      </c>
      <c r="AE42" s="235" t="s">
        <v>139</v>
      </c>
      <c r="AF42" s="177">
        <v>0</v>
      </c>
      <c r="AG42" s="17">
        <f t="shared" si="10"/>
        <v>21</v>
      </c>
      <c r="AH42" s="190" t="s">
        <v>149</v>
      </c>
      <c r="AI42" s="190" t="s">
        <v>149</v>
      </c>
      <c r="AJ42" s="190">
        <v>2</v>
      </c>
      <c r="AK42" s="190" t="s">
        <v>149</v>
      </c>
      <c r="AL42" s="190" t="s">
        <v>149</v>
      </c>
      <c r="AM42" s="190">
        <v>2</v>
      </c>
      <c r="AN42" s="179" t="s">
        <v>140</v>
      </c>
      <c r="AO42" s="179" t="s">
        <v>140</v>
      </c>
      <c r="AP42" s="179">
        <v>1</v>
      </c>
      <c r="AQ42" s="179" t="s">
        <v>140</v>
      </c>
      <c r="AR42" s="179" t="s">
        <v>140</v>
      </c>
      <c r="AS42" s="179">
        <v>1</v>
      </c>
      <c r="AT42" s="179" t="s">
        <v>149</v>
      </c>
      <c r="AU42" s="179" t="s">
        <v>149</v>
      </c>
      <c r="AV42" s="179">
        <v>2</v>
      </c>
      <c r="AW42" s="179" t="s">
        <v>149</v>
      </c>
      <c r="AX42" s="179" t="s">
        <v>149</v>
      </c>
      <c r="AY42" s="179">
        <v>2</v>
      </c>
      <c r="AZ42" s="179" t="s">
        <v>149</v>
      </c>
      <c r="BA42" s="179" t="s">
        <v>149</v>
      </c>
      <c r="BB42" s="179">
        <v>2</v>
      </c>
      <c r="BC42" s="179" t="s">
        <v>140</v>
      </c>
      <c r="BD42" s="179" t="s">
        <v>140</v>
      </c>
      <c r="BE42" s="179">
        <v>1</v>
      </c>
      <c r="BF42" s="179" t="s">
        <v>140</v>
      </c>
      <c r="BG42" s="179" t="s">
        <v>140</v>
      </c>
      <c r="BH42" s="179">
        <v>1</v>
      </c>
      <c r="BI42" s="179" t="s">
        <v>140</v>
      </c>
      <c r="BJ42" s="179" t="s">
        <v>140</v>
      </c>
      <c r="BK42" s="179">
        <v>1</v>
      </c>
      <c r="BL42" s="179" t="s">
        <v>149</v>
      </c>
      <c r="BM42" s="179" t="s">
        <v>149</v>
      </c>
      <c r="BN42" s="185">
        <v>2</v>
      </c>
      <c r="BO42" s="19">
        <f t="shared" si="11"/>
        <v>17</v>
      </c>
      <c r="BP42" s="177" t="s">
        <v>143</v>
      </c>
      <c r="BQ42" s="177">
        <v>0</v>
      </c>
      <c r="BR42" s="177" t="s">
        <v>146</v>
      </c>
      <c r="BS42" s="177">
        <v>6</v>
      </c>
      <c r="BT42" s="177" t="s">
        <v>146</v>
      </c>
      <c r="BU42" s="177">
        <v>6</v>
      </c>
      <c r="BV42" s="177" t="s">
        <v>151</v>
      </c>
      <c r="BW42" s="177">
        <v>10</v>
      </c>
      <c r="BX42" s="21">
        <f t="shared" si="12"/>
        <v>22</v>
      </c>
      <c r="BY42" s="177">
        <v>5</v>
      </c>
      <c r="BZ42" s="177">
        <v>1</v>
      </c>
      <c r="CA42" s="177">
        <v>1</v>
      </c>
      <c r="CB42" s="177">
        <v>1</v>
      </c>
      <c r="CC42" s="177">
        <v>1</v>
      </c>
      <c r="CD42" s="177">
        <v>1</v>
      </c>
      <c r="CE42" s="177">
        <v>1</v>
      </c>
      <c r="CF42" s="177">
        <v>1</v>
      </c>
      <c r="CG42" s="177">
        <v>1</v>
      </c>
      <c r="CH42" s="177">
        <v>1</v>
      </c>
      <c r="CI42" s="177">
        <v>1</v>
      </c>
      <c r="CJ42" s="177" t="s">
        <v>150</v>
      </c>
      <c r="CK42" s="178">
        <v>5</v>
      </c>
      <c r="CL42" s="177" t="s">
        <v>139</v>
      </c>
      <c r="CM42" s="177">
        <v>0</v>
      </c>
      <c r="CN42" s="177" t="s">
        <v>146</v>
      </c>
      <c r="CO42" s="177">
        <v>8</v>
      </c>
      <c r="CP42" s="177" t="s">
        <v>154</v>
      </c>
      <c r="CQ42" s="177">
        <v>0</v>
      </c>
      <c r="CR42" s="177" t="s">
        <v>151</v>
      </c>
      <c r="CS42" s="177">
        <v>10</v>
      </c>
      <c r="CT42" s="177" t="s">
        <v>139</v>
      </c>
      <c r="CU42" s="177">
        <v>2</v>
      </c>
      <c r="CV42" s="18">
        <f t="shared" si="13"/>
        <v>25</v>
      </c>
      <c r="CW42" s="104" t="s">
        <v>251</v>
      </c>
    </row>
    <row r="43" spans="1:102" s="12" customFormat="1" ht="18" customHeight="1" x14ac:dyDescent="0.25">
      <c r="A43" s="63"/>
      <c r="B43" s="151" t="s">
        <v>133</v>
      </c>
      <c r="C43" s="61"/>
      <c r="D43" s="151" t="s">
        <v>133</v>
      </c>
      <c r="E43" s="69"/>
      <c r="F43" s="151"/>
      <c r="G43" s="104" t="s">
        <v>251</v>
      </c>
      <c r="H43" s="103" t="s">
        <v>253</v>
      </c>
      <c r="I43" s="110" t="s">
        <v>136</v>
      </c>
      <c r="J43" s="102" t="s">
        <v>137</v>
      </c>
      <c r="K43" s="197" t="s">
        <v>254</v>
      </c>
      <c r="L43" s="106" t="s">
        <v>138</v>
      </c>
      <c r="M43" s="195"/>
      <c r="N43" s="24">
        <f t="shared" si="7"/>
        <v>82</v>
      </c>
      <c r="O43" s="16">
        <f t="shared" si="8"/>
        <v>29</v>
      </c>
      <c r="P43" s="16">
        <f t="shared" si="9"/>
        <v>25</v>
      </c>
      <c r="Q43" s="235" t="s">
        <v>143</v>
      </c>
      <c r="R43" s="177">
        <v>6</v>
      </c>
      <c r="S43" s="235" t="s">
        <v>158</v>
      </c>
      <c r="T43" s="177">
        <v>6</v>
      </c>
      <c r="U43" s="237" t="s">
        <v>140</v>
      </c>
      <c r="V43" s="179">
        <v>5</v>
      </c>
      <c r="W43" s="237" t="s">
        <v>140</v>
      </c>
      <c r="X43" s="179">
        <v>5</v>
      </c>
      <c r="Y43" s="237" t="s">
        <v>146</v>
      </c>
      <c r="Z43" s="179">
        <v>10</v>
      </c>
      <c r="AA43" s="237" t="s">
        <v>152</v>
      </c>
      <c r="AB43" s="179">
        <v>10</v>
      </c>
      <c r="AC43" s="235" t="s">
        <v>141</v>
      </c>
      <c r="AD43" s="178">
        <v>3</v>
      </c>
      <c r="AE43" s="235" t="s">
        <v>150</v>
      </c>
      <c r="AF43" s="178">
        <v>7</v>
      </c>
      <c r="AG43" s="17">
        <f t="shared" si="10"/>
        <v>52</v>
      </c>
      <c r="AH43" s="190" t="s">
        <v>150</v>
      </c>
      <c r="AI43" s="190" t="s">
        <v>146</v>
      </c>
      <c r="AJ43" s="190">
        <v>8</v>
      </c>
      <c r="AK43" s="190" t="s">
        <v>149</v>
      </c>
      <c r="AL43" s="190" t="s">
        <v>147</v>
      </c>
      <c r="AM43" s="190">
        <v>3</v>
      </c>
      <c r="AN43" s="190" t="s">
        <v>147</v>
      </c>
      <c r="AO43" s="190" t="s">
        <v>186</v>
      </c>
      <c r="AP43" s="190">
        <v>5</v>
      </c>
      <c r="AQ43" s="179" t="s">
        <v>140</v>
      </c>
      <c r="AR43" s="179" t="s">
        <v>140</v>
      </c>
      <c r="AS43" s="179">
        <v>1</v>
      </c>
      <c r="AT43" s="190" t="s">
        <v>148</v>
      </c>
      <c r="AU43" s="190" t="s">
        <v>147</v>
      </c>
      <c r="AV43" s="190">
        <v>4</v>
      </c>
      <c r="AW43" s="190" t="s">
        <v>148</v>
      </c>
      <c r="AX43" s="190" t="s">
        <v>147</v>
      </c>
      <c r="AY43" s="190">
        <v>4</v>
      </c>
      <c r="AZ43" s="179" t="s">
        <v>140</v>
      </c>
      <c r="BA43" s="179" t="s">
        <v>140</v>
      </c>
      <c r="BB43" s="179">
        <v>1</v>
      </c>
      <c r="BC43" s="179" t="s">
        <v>140</v>
      </c>
      <c r="BD43" s="179" t="s">
        <v>140</v>
      </c>
      <c r="BE43" s="179">
        <v>1</v>
      </c>
      <c r="BF43" s="179" t="s">
        <v>140</v>
      </c>
      <c r="BG43" s="179" t="s">
        <v>140</v>
      </c>
      <c r="BH43" s="179">
        <v>1</v>
      </c>
      <c r="BI43" s="179" t="s">
        <v>140</v>
      </c>
      <c r="BJ43" s="179" t="s">
        <v>140</v>
      </c>
      <c r="BK43" s="179">
        <v>1</v>
      </c>
      <c r="BL43" s="179" t="s">
        <v>140</v>
      </c>
      <c r="BM43" s="179" t="s">
        <v>140</v>
      </c>
      <c r="BN43" s="185">
        <v>1</v>
      </c>
      <c r="BO43" s="19">
        <f t="shared" si="11"/>
        <v>30</v>
      </c>
      <c r="BP43" s="177" t="s">
        <v>146</v>
      </c>
      <c r="BQ43" s="177">
        <v>5</v>
      </c>
      <c r="BR43" s="177" t="s">
        <v>146</v>
      </c>
      <c r="BS43" s="177">
        <v>6</v>
      </c>
      <c r="BT43" s="177" t="s">
        <v>151</v>
      </c>
      <c r="BU43" s="177">
        <v>10</v>
      </c>
      <c r="BV43" s="177" t="s">
        <v>152</v>
      </c>
      <c r="BW43" s="178">
        <v>8</v>
      </c>
      <c r="BX43" s="21">
        <f t="shared" si="12"/>
        <v>29</v>
      </c>
      <c r="BY43" s="177">
        <v>5</v>
      </c>
      <c r="BZ43" s="177">
        <v>5</v>
      </c>
      <c r="CA43" s="177">
        <v>1</v>
      </c>
      <c r="CB43" s="177">
        <v>1</v>
      </c>
      <c r="CC43" s="177">
        <v>1</v>
      </c>
      <c r="CD43" s="177">
        <v>1</v>
      </c>
      <c r="CE43" s="177">
        <v>1</v>
      </c>
      <c r="CF43" s="177">
        <v>1</v>
      </c>
      <c r="CG43" s="177">
        <v>1</v>
      </c>
      <c r="CH43" s="177">
        <v>1</v>
      </c>
      <c r="CI43" s="177">
        <v>1</v>
      </c>
      <c r="CJ43" s="177" t="s">
        <v>150</v>
      </c>
      <c r="CK43" s="178">
        <v>5</v>
      </c>
      <c r="CL43" s="177" t="s">
        <v>139</v>
      </c>
      <c r="CM43" s="177">
        <v>0</v>
      </c>
      <c r="CN43" s="177" t="s">
        <v>146</v>
      </c>
      <c r="CO43" s="177">
        <v>8</v>
      </c>
      <c r="CP43" s="177" t="s">
        <v>154</v>
      </c>
      <c r="CQ43" s="177">
        <v>0</v>
      </c>
      <c r="CR43" s="177" t="s">
        <v>151</v>
      </c>
      <c r="CS43" s="177">
        <v>10</v>
      </c>
      <c r="CT43" s="177" t="s">
        <v>139</v>
      </c>
      <c r="CU43" s="177">
        <v>2</v>
      </c>
      <c r="CV43" s="18">
        <f t="shared" si="13"/>
        <v>25</v>
      </c>
      <c r="CW43" s="104" t="s">
        <v>251</v>
      </c>
    </row>
    <row r="44" spans="1:102" s="12" customFormat="1" ht="18" customHeight="1" x14ac:dyDescent="0.25">
      <c r="A44" s="62"/>
      <c r="B44" s="151" t="s">
        <v>133</v>
      </c>
      <c r="C44" s="62"/>
      <c r="D44" s="156"/>
      <c r="E44" s="68"/>
      <c r="F44" s="156"/>
      <c r="G44" s="104" t="s">
        <v>255</v>
      </c>
      <c r="H44" s="103" t="s">
        <v>256</v>
      </c>
      <c r="I44" s="110" t="s">
        <v>257</v>
      </c>
      <c r="J44" s="102" t="s">
        <v>258</v>
      </c>
      <c r="K44" s="221"/>
      <c r="L44" s="106" t="s">
        <v>138</v>
      </c>
      <c r="M44" s="195"/>
      <c r="N44" s="24">
        <f t="shared" si="7"/>
        <v>58</v>
      </c>
      <c r="O44" s="16">
        <f t="shared" si="8"/>
        <v>0</v>
      </c>
      <c r="P44" s="16">
        <f t="shared" si="9"/>
        <v>20</v>
      </c>
      <c r="Q44" s="235" t="s">
        <v>139</v>
      </c>
      <c r="R44" s="177">
        <v>1</v>
      </c>
      <c r="S44" s="235" t="s">
        <v>159</v>
      </c>
      <c r="T44" s="177">
        <v>0</v>
      </c>
      <c r="U44" s="237" t="s">
        <v>159</v>
      </c>
      <c r="V44" s="179">
        <v>0</v>
      </c>
      <c r="W44" s="237" t="s">
        <v>154</v>
      </c>
      <c r="X44" s="179">
        <v>7</v>
      </c>
      <c r="Y44" s="237" t="s">
        <v>151</v>
      </c>
      <c r="Z44" s="179">
        <v>10</v>
      </c>
      <c r="AA44" s="237" t="s">
        <v>146</v>
      </c>
      <c r="AB44" s="179">
        <v>9</v>
      </c>
      <c r="AC44" s="235" t="s">
        <v>151</v>
      </c>
      <c r="AD44" s="177">
        <v>10</v>
      </c>
      <c r="AE44" s="235" t="s">
        <v>146</v>
      </c>
      <c r="AF44" s="177">
        <v>8</v>
      </c>
      <c r="AG44" s="17">
        <f t="shared" si="10"/>
        <v>45</v>
      </c>
      <c r="AH44" s="190" t="s">
        <v>154</v>
      </c>
      <c r="AI44" s="190" t="s">
        <v>154</v>
      </c>
      <c r="AJ44" s="190">
        <v>3</v>
      </c>
      <c r="AK44" s="190" t="s">
        <v>139</v>
      </c>
      <c r="AL44" s="190" t="s">
        <v>139</v>
      </c>
      <c r="AM44" s="190">
        <v>1</v>
      </c>
      <c r="AN44" s="179" t="s">
        <v>139</v>
      </c>
      <c r="AO44" s="179" t="s">
        <v>139</v>
      </c>
      <c r="AP44" s="179">
        <v>1</v>
      </c>
      <c r="AQ44" s="179" t="s">
        <v>139</v>
      </c>
      <c r="AR44" s="179" t="s">
        <v>139</v>
      </c>
      <c r="AS44" s="179">
        <v>1</v>
      </c>
      <c r="AT44" s="179" t="s">
        <v>139</v>
      </c>
      <c r="AU44" s="179" t="s">
        <v>139</v>
      </c>
      <c r="AV44" s="179">
        <v>1</v>
      </c>
      <c r="AW44" s="179" t="s">
        <v>139</v>
      </c>
      <c r="AX44" s="179" t="s">
        <v>139</v>
      </c>
      <c r="AY44" s="179">
        <v>1</v>
      </c>
      <c r="AZ44" s="179" t="s">
        <v>139</v>
      </c>
      <c r="BA44" s="179" t="s">
        <v>139</v>
      </c>
      <c r="BB44" s="179">
        <v>1</v>
      </c>
      <c r="BC44" s="179" t="s">
        <v>139</v>
      </c>
      <c r="BD44" s="179" t="s">
        <v>139</v>
      </c>
      <c r="BE44" s="179">
        <v>1</v>
      </c>
      <c r="BF44" s="179" t="s">
        <v>139</v>
      </c>
      <c r="BG44" s="179" t="s">
        <v>139</v>
      </c>
      <c r="BH44" s="179">
        <v>1</v>
      </c>
      <c r="BI44" s="179" t="s">
        <v>139</v>
      </c>
      <c r="BJ44" s="179" t="s">
        <v>139</v>
      </c>
      <c r="BK44" s="179">
        <v>1</v>
      </c>
      <c r="BL44" s="179" t="s">
        <v>139</v>
      </c>
      <c r="BM44" s="179" t="s">
        <v>139</v>
      </c>
      <c r="BN44" s="179">
        <v>1</v>
      </c>
      <c r="BO44" s="19">
        <f t="shared" si="11"/>
        <v>13</v>
      </c>
      <c r="BP44" s="177"/>
      <c r="BQ44" s="177"/>
      <c r="BR44" s="177"/>
      <c r="BS44" s="177"/>
      <c r="BT44" s="177"/>
      <c r="BU44" s="177"/>
      <c r="BV44" s="177"/>
      <c r="BW44" s="177"/>
      <c r="BX44" s="21">
        <f t="shared" si="12"/>
        <v>0</v>
      </c>
      <c r="BY44" s="177"/>
      <c r="BZ44" s="177"/>
      <c r="CA44" s="177"/>
      <c r="CB44" s="177"/>
      <c r="CC44" s="177"/>
      <c r="CD44" s="177"/>
      <c r="CE44" s="177"/>
      <c r="CF44" s="177"/>
      <c r="CG44" s="177"/>
      <c r="CH44" s="177"/>
      <c r="CI44" s="177"/>
      <c r="CJ44" s="177"/>
      <c r="CK44" s="177"/>
      <c r="CL44" s="177"/>
      <c r="CM44" s="177"/>
      <c r="CN44" s="177"/>
      <c r="CO44" s="177"/>
      <c r="CP44" s="177" t="s">
        <v>151</v>
      </c>
      <c r="CQ44" s="177">
        <v>10</v>
      </c>
      <c r="CR44" s="177" t="s">
        <v>151</v>
      </c>
      <c r="CS44" s="177">
        <v>10</v>
      </c>
      <c r="CT44" s="177"/>
      <c r="CU44" s="177"/>
      <c r="CV44" s="18">
        <f t="shared" si="13"/>
        <v>20</v>
      </c>
      <c r="CW44" s="104" t="s">
        <v>255</v>
      </c>
    </row>
    <row r="45" spans="1:102" s="12" customFormat="1" ht="18" customHeight="1" x14ac:dyDescent="0.25">
      <c r="A45" s="62"/>
      <c r="B45" s="156"/>
      <c r="C45" s="62"/>
      <c r="D45" s="156"/>
      <c r="E45" s="68"/>
      <c r="F45" s="151" t="s">
        <v>133</v>
      </c>
      <c r="G45" s="104" t="s">
        <v>259</v>
      </c>
      <c r="H45" s="103" t="s">
        <v>260</v>
      </c>
      <c r="I45" s="110" t="s">
        <v>184</v>
      </c>
      <c r="J45" s="102" t="s">
        <v>185</v>
      </c>
      <c r="K45" s="221"/>
      <c r="L45" s="106" t="s">
        <v>138</v>
      </c>
      <c r="M45" s="195"/>
      <c r="N45" s="24">
        <f t="shared" si="7"/>
        <v>50</v>
      </c>
      <c r="O45" s="16">
        <f t="shared" si="8"/>
        <v>24</v>
      </c>
      <c r="P45" s="16">
        <f t="shared" si="9"/>
        <v>42</v>
      </c>
      <c r="Q45" s="235" t="s">
        <v>158</v>
      </c>
      <c r="R45" s="177">
        <v>0</v>
      </c>
      <c r="S45" s="235" t="s">
        <v>160</v>
      </c>
      <c r="T45" s="178">
        <v>1</v>
      </c>
      <c r="U45" s="237" t="s">
        <v>160</v>
      </c>
      <c r="V45" s="179">
        <v>1</v>
      </c>
      <c r="W45" s="237" t="s">
        <v>165</v>
      </c>
      <c r="X45" s="179">
        <v>2</v>
      </c>
      <c r="Y45" s="237" t="s">
        <v>141</v>
      </c>
      <c r="Z45" s="179">
        <v>4</v>
      </c>
      <c r="AA45" s="237" t="s">
        <v>140</v>
      </c>
      <c r="AB45" s="179">
        <v>1</v>
      </c>
      <c r="AC45" s="235" t="s">
        <v>165</v>
      </c>
      <c r="AD45" s="177">
        <v>2</v>
      </c>
      <c r="AE45" s="235" t="s">
        <v>142</v>
      </c>
      <c r="AF45" s="178">
        <v>2</v>
      </c>
      <c r="AG45" s="17">
        <f t="shared" si="10"/>
        <v>13</v>
      </c>
      <c r="AH45" s="190" t="s">
        <v>147</v>
      </c>
      <c r="AI45" s="190" t="s">
        <v>148</v>
      </c>
      <c r="AJ45" s="190">
        <v>4</v>
      </c>
      <c r="AK45" s="190" t="s">
        <v>186</v>
      </c>
      <c r="AL45" s="190" t="s">
        <v>148</v>
      </c>
      <c r="AM45" s="190">
        <v>4</v>
      </c>
      <c r="AN45" s="179" t="s">
        <v>149</v>
      </c>
      <c r="AO45" s="179" t="s">
        <v>149</v>
      </c>
      <c r="AP45" s="179">
        <v>2</v>
      </c>
      <c r="AQ45" s="190" t="s">
        <v>186</v>
      </c>
      <c r="AR45" s="190" t="s">
        <v>149</v>
      </c>
      <c r="AS45" s="190">
        <v>4</v>
      </c>
      <c r="AT45" s="179" t="s">
        <v>147</v>
      </c>
      <c r="AU45" s="179" t="s">
        <v>149</v>
      </c>
      <c r="AV45" s="179">
        <v>3</v>
      </c>
      <c r="AW45" s="190" t="s">
        <v>153</v>
      </c>
      <c r="AX45" s="190" t="s">
        <v>153</v>
      </c>
      <c r="AY45" s="190">
        <v>5</v>
      </c>
      <c r="AZ45" s="179" t="s">
        <v>149</v>
      </c>
      <c r="BA45" s="179" t="s">
        <v>149</v>
      </c>
      <c r="BB45" s="179">
        <v>2</v>
      </c>
      <c r="BC45" s="179" t="s">
        <v>149</v>
      </c>
      <c r="BD45" s="179" t="s">
        <v>149</v>
      </c>
      <c r="BE45" s="179">
        <v>2</v>
      </c>
      <c r="BF45" s="179" t="s">
        <v>186</v>
      </c>
      <c r="BG45" s="179" t="s">
        <v>148</v>
      </c>
      <c r="BH45" s="179">
        <v>4</v>
      </c>
      <c r="BI45" s="179" t="s">
        <v>186</v>
      </c>
      <c r="BJ45" s="179" t="s">
        <v>149</v>
      </c>
      <c r="BK45" s="179">
        <v>4</v>
      </c>
      <c r="BL45" s="179" t="s">
        <v>147</v>
      </c>
      <c r="BM45" s="179" t="s">
        <v>149</v>
      </c>
      <c r="BN45" s="185">
        <v>3</v>
      </c>
      <c r="BO45" s="19">
        <f t="shared" si="11"/>
        <v>37</v>
      </c>
      <c r="BP45" s="177" t="s">
        <v>146</v>
      </c>
      <c r="BQ45" s="177">
        <v>5</v>
      </c>
      <c r="BR45" s="177" t="s">
        <v>143</v>
      </c>
      <c r="BS45" s="177">
        <v>4</v>
      </c>
      <c r="BT45" s="177" t="s">
        <v>150</v>
      </c>
      <c r="BU45" s="178">
        <v>5</v>
      </c>
      <c r="BV45" s="177" t="s">
        <v>151</v>
      </c>
      <c r="BW45" s="177">
        <v>10</v>
      </c>
      <c r="BX45" s="21">
        <f t="shared" si="12"/>
        <v>24</v>
      </c>
      <c r="BY45" s="177">
        <v>5</v>
      </c>
      <c r="BZ45" s="177">
        <v>6</v>
      </c>
      <c r="CA45" s="177">
        <v>4</v>
      </c>
      <c r="CB45" s="177">
        <v>4</v>
      </c>
      <c r="CC45" s="177">
        <v>4</v>
      </c>
      <c r="CD45" s="177">
        <v>4</v>
      </c>
      <c r="CE45" s="177">
        <v>3</v>
      </c>
      <c r="CF45" s="177">
        <v>3</v>
      </c>
      <c r="CG45" s="177">
        <v>5</v>
      </c>
      <c r="CH45" s="177">
        <v>4</v>
      </c>
      <c r="CI45" s="177">
        <v>4</v>
      </c>
      <c r="CJ45" s="177" t="s">
        <v>151</v>
      </c>
      <c r="CK45" s="177">
        <v>10</v>
      </c>
      <c r="CL45" s="177" t="s">
        <v>139</v>
      </c>
      <c r="CM45" s="177">
        <v>0</v>
      </c>
      <c r="CN45" s="177" t="s">
        <v>152</v>
      </c>
      <c r="CO45" s="178">
        <v>9</v>
      </c>
      <c r="CP45" s="177" t="s">
        <v>146</v>
      </c>
      <c r="CQ45" s="177">
        <v>7</v>
      </c>
      <c r="CR45" s="177" t="s">
        <v>151</v>
      </c>
      <c r="CS45" s="177">
        <v>10</v>
      </c>
      <c r="CT45" s="177" t="s">
        <v>143</v>
      </c>
      <c r="CU45" s="177">
        <v>6</v>
      </c>
      <c r="CV45" s="18">
        <f t="shared" si="13"/>
        <v>42</v>
      </c>
      <c r="CW45" s="104" t="s">
        <v>259</v>
      </c>
    </row>
    <row r="46" spans="1:102" s="12" customFormat="1" ht="18" customHeight="1" x14ac:dyDescent="0.25">
      <c r="A46" s="64"/>
      <c r="B46" s="156"/>
      <c r="C46" s="64"/>
      <c r="D46" s="151"/>
      <c r="E46" s="68"/>
      <c r="F46" s="151" t="s">
        <v>133</v>
      </c>
      <c r="G46" s="104" t="s">
        <v>261</v>
      </c>
      <c r="H46" s="103" t="s">
        <v>262</v>
      </c>
      <c r="I46" s="110" t="s">
        <v>257</v>
      </c>
      <c r="J46" s="102" t="s">
        <v>263</v>
      </c>
      <c r="K46" s="221"/>
      <c r="L46" s="106" t="s">
        <v>198</v>
      </c>
      <c r="M46" s="195"/>
      <c r="N46" s="24">
        <f t="shared" si="7"/>
        <v>23</v>
      </c>
      <c r="O46" s="16">
        <f t="shared" si="8"/>
        <v>25</v>
      </c>
      <c r="P46" s="16">
        <f t="shared" si="9"/>
        <v>42</v>
      </c>
      <c r="Q46" s="235" t="s">
        <v>158</v>
      </c>
      <c r="R46" s="177">
        <v>0</v>
      </c>
      <c r="S46" s="235" t="s">
        <v>159</v>
      </c>
      <c r="T46" s="177">
        <v>0</v>
      </c>
      <c r="U46" s="237" t="s">
        <v>159</v>
      </c>
      <c r="V46" s="179">
        <v>0</v>
      </c>
      <c r="W46" s="237" t="s">
        <v>159</v>
      </c>
      <c r="X46" s="179">
        <v>0</v>
      </c>
      <c r="Y46" s="237" t="s">
        <v>140</v>
      </c>
      <c r="Z46" s="179">
        <v>7</v>
      </c>
      <c r="AA46" s="237" t="s">
        <v>140</v>
      </c>
      <c r="AB46" s="179">
        <v>1</v>
      </c>
      <c r="AC46" s="235" t="s">
        <v>159</v>
      </c>
      <c r="AD46" s="177">
        <v>0</v>
      </c>
      <c r="AE46" s="235" t="s">
        <v>142</v>
      </c>
      <c r="AF46" s="178">
        <v>2</v>
      </c>
      <c r="AG46" s="17">
        <f t="shared" si="10"/>
        <v>10</v>
      </c>
      <c r="AH46" s="190" t="s">
        <v>158</v>
      </c>
      <c r="AI46" s="190" t="s">
        <v>158</v>
      </c>
      <c r="AJ46" s="190">
        <v>0</v>
      </c>
      <c r="AK46" s="190" t="s">
        <v>158</v>
      </c>
      <c r="AL46" s="190" t="s">
        <v>158</v>
      </c>
      <c r="AM46" s="190">
        <v>0</v>
      </c>
      <c r="AN46" s="179" t="s">
        <v>158</v>
      </c>
      <c r="AO46" s="179" t="s">
        <v>158</v>
      </c>
      <c r="AP46" s="179">
        <v>0</v>
      </c>
      <c r="AQ46" s="179" t="s">
        <v>154</v>
      </c>
      <c r="AR46" s="179" t="s">
        <v>158</v>
      </c>
      <c r="AS46" s="179">
        <v>2</v>
      </c>
      <c r="AT46" s="190" t="s">
        <v>143</v>
      </c>
      <c r="AU46" s="190" t="s">
        <v>154</v>
      </c>
      <c r="AV46" s="190">
        <v>4</v>
      </c>
      <c r="AW46" s="179" t="s">
        <v>154</v>
      </c>
      <c r="AX46" s="179" t="s">
        <v>154</v>
      </c>
      <c r="AY46" s="179">
        <v>3</v>
      </c>
      <c r="AZ46" s="179" t="s">
        <v>154</v>
      </c>
      <c r="BA46" s="179" t="s">
        <v>158</v>
      </c>
      <c r="BB46" s="179">
        <v>2</v>
      </c>
      <c r="BC46" s="179" t="s">
        <v>158</v>
      </c>
      <c r="BD46" s="179" t="s">
        <v>158</v>
      </c>
      <c r="BE46" s="179">
        <v>0</v>
      </c>
      <c r="BF46" s="179" t="s">
        <v>158</v>
      </c>
      <c r="BG46" s="179" t="s">
        <v>158</v>
      </c>
      <c r="BH46" s="179">
        <v>0</v>
      </c>
      <c r="BI46" s="179" t="s">
        <v>139</v>
      </c>
      <c r="BJ46" s="179" t="s">
        <v>139</v>
      </c>
      <c r="BK46" s="179">
        <v>1</v>
      </c>
      <c r="BL46" s="179" t="s">
        <v>139</v>
      </c>
      <c r="BM46" s="179" t="s">
        <v>139</v>
      </c>
      <c r="BN46" s="179">
        <v>1</v>
      </c>
      <c r="BO46" s="19">
        <f t="shared" si="11"/>
        <v>13</v>
      </c>
      <c r="BP46" s="177" t="s">
        <v>146</v>
      </c>
      <c r="BQ46" s="177">
        <v>5</v>
      </c>
      <c r="BR46" s="177" t="s">
        <v>146</v>
      </c>
      <c r="BS46" s="177">
        <v>6</v>
      </c>
      <c r="BT46" s="177" t="s">
        <v>143</v>
      </c>
      <c r="BU46" s="177">
        <v>4</v>
      </c>
      <c r="BV46" s="177" t="s">
        <v>151</v>
      </c>
      <c r="BW46" s="177">
        <v>10</v>
      </c>
      <c r="BX46" s="21">
        <f t="shared" si="12"/>
        <v>25</v>
      </c>
      <c r="BY46" s="177"/>
      <c r="BZ46" s="177"/>
      <c r="CA46" s="177"/>
      <c r="CB46" s="177"/>
      <c r="CC46" s="177"/>
      <c r="CD46" s="177"/>
      <c r="CE46" s="177"/>
      <c r="CF46" s="177"/>
      <c r="CG46" s="177"/>
      <c r="CH46" s="177"/>
      <c r="CI46" s="177"/>
      <c r="CJ46" s="177" t="s">
        <v>151</v>
      </c>
      <c r="CK46" s="177">
        <v>10</v>
      </c>
      <c r="CL46" s="177" t="s">
        <v>151</v>
      </c>
      <c r="CM46" s="177">
        <v>10</v>
      </c>
      <c r="CN46" s="177" t="s">
        <v>151</v>
      </c>
      <c r="CO46" s="177">
        <v>10</v>
      </c>
      <c r="CP46" s="177" t="s">
        <v>144</v>
      </c>
      <c r="CQ46" s="178">
        <v>2</v>
      </c>
      <c r="CR46" s="177" t="s">
        <v>151</v>
      </c>
      <c r="CS46" s="177">
        <v>10</v>
      </c>
      <c r="CT46" s="177" t="s">
        <v>158</v>
      </c>
      <c r="CU46" s="177">
        <v>0</v>
      </c>
      <c r="CV46" s="18">
        <f t="shared" si="13"/>
        <v>42</v>
      </c>
      <c r="CW46" s="104" t="s">
        <v>261</v>
      </c>
      <c r="CX46" s="15"/>
    </row>
    <row r="47" spans="1:102" s="12" customFormat="1" ht="18" customHeight="1" x14ac:dyDescent="0.25">
      <c r="A47" s="62"/>
      <c r="B47" s="156"/>
      <c r="C47" s="62"/>
      <c r="D47" s="156"/>
      <c r="E47" s="68"/>
      <c r="F47" s="151" t="s">
        <v>133</v>
      </c>
      <c r="G47" s="104" t="s">
        <v>264</v>
      </c>
      <c r="H47" s="103" t="s">
        <v>265</v>
      </c>
      <c r="I47" s="110" t="s">
        <v>266</v>
      </c>
      <c r="J47" s="102" t="s">
        <v>267</v>
      </c>
      <c r="K47" s="221"/>
      <c r="L47" s="106" t="s">
        <v>198</v>
      </c>
      <c r="M47" s="195"/>
      <c r="N47" s="24">
        <f t="shared" si="7"/>
        <v>39</v>
      </c>
      <c r="O47" s="16">
        <f t="shared" si="8"/>
        <v>0</v>
      </c>
      <c r="P47" s="16">
        <f t="shared" si="9"/>
        <v>40</v>
      </c>
      <c r="Q47" s="235" t="s">
        <v>158</v>
      </c>
      <c r="R47" s="177">
        <v>0</v>
      </c>
      <c r="S47" s="235" t="s">
        <v>165</v>
      </c>
      <c r="T47" s="177">
        <v>2</v>
      </c>
      <c r="U47" s="237" t="s">
        <v>159</v>
      </c>
      <c r="V47" s="179">
        <v>0</v>
      </c>
      <c r="W47" s="237" t="s">
        <v>159</v>
      </c>
      <c r="X47" s="179">
        <v>0</v>
      </c>
      <c r="Y47" s="237" t="s">
        <v>143</v>
      </c>
      <c r="Z47" s="179">
        <v>9</v>
      </c>
      <c r="AA47" s="237" t="s">
        <v>146</v>
      </c>
      <c r="AB47" s="179">
        <v>9</v>
      </c>
      <c r="AC47" s="235" t="s">
        <v>159</v>
      </c>
      <c r="AD47" s="177">
        <v>0</v>
      </c>
      <c r="AE47" s="235" t="s">
        <v>146</v>
      </c>
      <c r="AF47" s="177">
        <v>8</v>
      </c>
      <c r="AG47" s="17">
        <f t="shared" si="10"/>
        <v>28</v>
      </c>
      <c r="AH47" s="190" t="s">
        <v>139</v>
      </c>
      <c r="AI47" s="190" t="s">
        <v>139</v>
      </c>
      <c r="AJ47" s="190">
        <v>1</v>
      </c>
      <c r="AK47" s="190" t="s">
        <v>158</v>
      </c>
      <c r="AL47" s="190" t="s">
        <v>158</v>
      </c>
      <c r="AM47" s="190">
        <v>0</v>
      </c>
      <c r="AN47" s="179" t="s">
        <v>139</v>
      </c>
      <c r="AO47" s="179" t="s">
        <v>139</v>
      </c>
      <c r="AP47" s="179">
        <v>1</v>
      </c>
      <c r="AQ47" s="179" t="s">
        <v>139</v>
      </c>
      <c r="AR47" s="179" t="s">
        <v>139</v>
      </c>
      <c r="AS47" s="179">
        <v>1</v>
      </c>
      <c r="AT47" s="179" t="s">
        <v>139</v>
      </c>
      <c r="AU47" s="179" t="s">
        <v>139</v>
      </c>
      <c r="AV47" s="179">
        <v>1</v>
      </c>
      <c r="AW47" s="179" t="s">
        <v>139</v>
      </c>
      <c r="AX47" s="179" t="s">
        <v>139</v>
      </c>
      <c r="AY47" s="179">
        <v>1</v>
      </c>
      <c r="AZ47" s="179" t="s">
        <v>139</v>
      </c>
      <c r="BA47" s="179" t="s">
        <v>139</v>
      </c>
      <c r="BB47" s="179">
        <v>1</v>
      </c>
      <c r="BC47" s="179" t="s">
        <v>139</v>
      </c>
      <c r="BD47" s="179" t="s">
        <v>139</v>
      </c>
      <c r="BE47" s="179">
        <v>1</v>
      </c>
      <c r="BF47" s="179" t="s">
        <v>139</v>
      </c>
      <c r="BG47" s="179" t="s">
        <v>139</v>
      </c>
      <c r="BH47" s="179">
        <v>1</v>
      </c>
      <c r="BI47" s="179" t="s">
        <v>158</v>
      </c>
      <c r="BJ47" s="179" t="s">
        <v>158</v>
      </c>
      <c r="BK47" s="179">
        <v>0</v>
      </c>
      <c r="BL47" s="179" t="s">
        <v>154</v>
      </c>
      <c r="BM47" s="179" t="s">
        <v>154</v>
      </c>
      <c r="BN47" s="179">
        <v>3</v>
      </c>
      <c r="BO47" s="19">
        <f t="shared" si="11"/>
        <v>11</v>
      </c>
      <c r="BP47" s="177"/>
      <c r="BQ47" s="177"/>
      <c r="BR47" s="177"/>
      <c r="BS47" s="177"/>
      <c r="BT47" s="177"/>
      <c r="BU47" s="177"/>
      <c r="BV47" s="177"/>
      <c r="BW47" s="177"/>
      <c r="BX47" s="21">
        <f t="shared" si="12"/>
        <v>0</v>
      </c>
      <c r="BY47" s="177"/>
      <c r="BZ47" s="177"/>
      <c r="CA47" s="177"/>
      <c r="CB47" s="177"/>
      <c r="CC47" s="177"/>
      <c r="CD47" s="177"/>
      <c r="CE47" s="177"/>
      <c r="CF47" s="177"/>
      <c r="CG47" s="177"/>
      <c r="CH47" s="177"/>
      <c r="CI47" s="177"/>
      <c r="CJ47" s="177" t="s">
        <v>150</v>
      </c>
      <c r="CK47" s="178">
        <v>5</v>
      </c>
      <c r="CL47" s="177" t="s">
        <v>151</v>
      </c>
      <c r="CM47" s="177">
        <v>10</v>
      </c>
      <c r="CN47" s="177" t="s">
        <v>143</v>
      </c>
      <c r="CO47" s="177">
        <v>5</v>
      </c>
      <c r="CP47" s="177" t="s">
        <v>151</v>
      </c>
      <c r="CQ47" s="177">
        <v>10</v>
      </c>
      <c r="CR47" s="177" t="s">
        <v>151</v>
      </c>
      <c r="CS47" s="177">
        <v>10</v>
      </c>
      <c r="CT47" s="177" t="s">
        <v>158</v>
      </c>
      <c r="CU47" s="177">
        <v>0</v>
      </c>
      <c r="CV47" s="18">
        <f t="shared" si="13"/>
        <v>40</v>
      </c>
      <c r="CW47" s="104" t="s">
        <v>264</v>
      </c>
    </row>
    <row r="48" spans="1:102" s="12" customFormat="1" ht="18" customHeight="1" x14ac:dyDescent="0.25">
      <c r="A48" s="62"/>
      <c r="B48" s="156"/>
      <c r="C48" s="62"/>
      <c r="D48" s="151" t="s">
        <v>133</v>
      </c>
      <c r="E48" s="68"/>
      <c r="F48" s="151"/>
      <c r="G48" s="104" t="s">
        <v>268</v>
      </c>
      <c r="H48" s="103" t="s">
        <v>269</v>
      </c>
      <c r="I48" s="110" t="s">
        <v>136</v>
      </c>
      <c r="J48" s="102" t="s">
        <v>137</v>
      </c>
      <c r="K48" s="221"/>
      <c r="L48" s="106" t="s">
        <v>138</v>
      </c>
      <c r="M48" s="195"/>
      <c r="N48" s="24">
        <f t="shared" si="7"/>
        <v>30</v>
      </c>
      <c r="O48" s="16">
        <f t="shared" si="8"/>
        <v>27</v>
      </c>
      <c r="P48" s="16">
        <f t="shared" si="9"/>
        <v>25</v>
      </c>
      <c r="Q48" s="235" t="s">
        <v>158</v>
      </c>
      <c r="R48" s="177">
        <v>0</v>
      </c>
      <c r="S48" s="235" t="s">
        <v>160</v>
      </c>
      <c r="T48" s="178">
        <v>1</v>
      </c>
      <c r="U48" s="237" t="s">
        <v>159</v>
      </c>
      <c r="V48" s="179">
        <v>0</v>
      </c>
      <c r="W48" s="237" t="s">
        <v>165</v>
      </c>
      <c r="X48" s="179">
        <v>2</v>
      </c>
      <c r="Y48" s="237" t="s">
        <v>141</v>
      </c>
      <c r="Z48" s="179">
        <v>4</v>
      </c>
      <c r="AA48" s="237" t="s">
        <v>140</v>
      </c>
      <c r="AB48" s="179">
        <v>1</v>
      </c>
      <c r="AC48" s="235" t="s">
        <v>165</v>
      </c>
      <c r="AD48" s="177">
        <v>2</v>
      </c>
      <c r="AE48" s="235" t="s">
        <v>139</v>
      </c>
      <c r="AF48" s="177">
        <v>0</v>
      </c>
      <c r="AG48" s="17">
        <f t="shared" si="10"/>
        <v>10</v>
      </c>
      <c r="AH48" s="190" t="s">
        <v>145</v>
      </c>
      <c r="AI48" s="190" t="s">
        <v>145</v>
      </c>
      <c r="AJ48" s="190">
        <v>6</v>
      </c>
      <c r="AK48" s="190" t="s">
        <v>149</v>
      </c>
      <c r="AL48" s="190" t="s">
        <v>149</v>
      </c>
      <c r="AM48" s="190">
        <v>2</v>
      </c>
      <c r="AN48" s="179" t="s">
        <v>140</v>
      </c>
      <c r="AO48" s="179" t="s">
        <v>140</v>
      </c>
      <c r="AP48" s="179">
        <v>1</v>
      </c>
      <c r="AQ48" s="179" t="s">
        <v>140</v>
      </c>
      <c r="AR48" s="179" t="s">
        <v>140</v>
      </c>
      <c r="AS48" s="179">
        <v>1</v>
      </c>
      <c r="AT48" s="179" t="s">
        <v>149</v>
      </c>
      <c r="AU48" s="179" t="s">
        <v>149</v>
      </c>
      <c r="AV48" s="179">
        <v>2</v>
      </c>
      <c r="AW48" s="179" t="s">
        <v>149</v>
      </c>
      <c r="AX48" s="179" t="s">
        <v>149</v>
      </c>
      <c r="AY48" s="179">
        <v>2</v>
      </c>
      <c r="AZ48" s="179" t="s">
        <v>149</v>
      </c>
      <c r="BA48" s="179" t="s">
        <v>149</v>
      </c>
      <c r="BB48" s="179">
        <v>2</v>
      </c>
      <c r="BC48" s="179" t="s">
        <v>140</v>
      </c>
      <c r="BD48" s="179" t="s">
        <v>140</v>
      </c>
      <c r="BE48" s="179">
        <v>1</v>
      </c>
      <c r="BF48" s="179" t="s">
        <v>140</v>
      </c>
      <c r="BG48" s="179" t="s">
        <v>140</v>
      </c>
      <c r="BH48" s="179">
        <v>1</v>
      </c>
      <c r="BI48" s="179" t="s">
        <v>140</v>
      </c>
      <c r="BJ48" s="179" t="s">
        <v>140</v>
      </c>
      <c r="BK48" s="179">
        <v>1</v>
      </c>
      <c r="BL48" s="179" t="s">
        <v>140</v>
      </c>
      <c r="BM48" s="179" t="s">
        <v>140</v>
      </c>
      <c r="BN48" s="185">
        <v>1</v>
      </c>
      <c r="BO48" s="19">
        <f t="shared" si="11"/>
        <v>20</v>
      </c>
      <c r="BP48" s="177" t="s">
        <v>146</v>
      </c>
      <c r="BQ48" s="177">
        <v>5</v>
      </c>
      <c r="BR48" s="177" t="s">
        <v>146</v>
      </c>
      <c r="BS48" s="177">
        <v>6</v>
      </c>
      <c r="BT48" s="177" t="s">
        <v>146</v>
      </c>
      <c r="BU48" s="177">
        <v>6</v>
      </c>
      <c r="BV48" s="177" t="s">
        <v>151</v>
      </c>
      <c r="BW48" s="177">
        <v>10</v>
      </c>
      <c r="BX48" s="21">
        <f t="shared" si="12"/>
        <v>27</v>
      </c>
      <c r="BY48" s="177">
        <v>5</v>
      </c>
      <c r="BZ48" s="177">
        <v>5</v>
      </c>
      <c r="CA48" s="177">
        <v>1</v>
      </c>
      <c r="CB48" s="177">
        <v>1</v>
      </c>
      <c r="CC48" s="177">
        <v>1</v>
      </c>
      <c r="CD48" s="177">
        <v>1</v>
      </c>
      <c r="CE48" s="177">
        <v>1</v>
      </c>
      <c r="CF48" s="177">
        <v>7</v>
      </c>
      <c r="CG48" s="177">
        <v>1</v>
      </c>
      <c r="CH48" s="177">
        <v>1</v>
      </c>
      <c r="CI48" s="177">
        <v>1</v>
      </c>
      <c r="CJ48" s="177" t="s">
        <v>150</v>
      </c>
      <c r="CK48" s="178">
        <v>5</v>
      </c>
      <c r="CL48" s="177" t="s">
        <v>139</v>
      </c>
      <c r="CM48" s="177">
        <v>0</v>
      </c>
      <c r="CN48" s="177" t="s">
        <v>146</v>
      </c>
      <c r="CO48" s="177">
        <v>8</v>
      </c>
      <c r="CP48" s="177" t="s">
        <v>154</v>
      </c>
      <c r="CQ48" s="177">
        <v>0</v>
      </c>
      <c r="CR48" s="177" t="s">
        <v>151</v>
      </c>
      <c r="CS48" s="177">
        <v>10</v>
      </c>
      <c r="CT48" s="177" t="s">
        <v>139</v>
      </c>
      <c r="CU48" s="177">
        <v>2</v>
      </c>
      <c r="CV48" s="18">
        <f t="shared" si="13"/>
        <v>25</v>
      </c>
      <c r="CW48" s="104" t="s">
        <v>268</v>
      </c>
    </row>
    <row r="49" spans="1:102" s="12" customFormat="1" ht="18" customHeight="1" x14ac:dyDescent="0.25">
      <c r="A49" s="62"/>
      <c r="B49" s="151" t="s">
        <v>133</v>
      </c>
      <c r="C49" s="62"/>
      <c r="D49" s="151" t="s">
        <v>133</v>
      </c>
      <c r="E49" s="68"/>
      <c r="F49" s="151" t="s">
        <v>133</v>
      </c>
      <c r="G49" s="180" t="s">
        <v>270</v>
      </c>
      <c r="H49" s="181" t="s">
        <v>271</v>
      </c>
      <c r="I49" s="110" t="s">
        <v>184</v>
      </c>
      <c r="J49" s="102" t="s">
        <v>185</v>
      </c>
      <c r="K49" s="221"/>
      <c r="L49" s="106" t="s">
        <v>138</v>
      </c>
      <c r="M49" s="195" t="s">
        <v>133</v>
      </c>
      <c r="N49" s="24">
        <f t="shared" si="7"/>
        <v>83</v>
      </c>
      <c r="O49" s="16">
        <f t="shared" si="8"/>
        <v>27</v>
      </c>
      <c r="P49" s="16">
        <f t="shared" si="9"/>
        <v>44</v>
      </c>
      <c r="Q49" s="235" t="s">
        <v>151</v>
      </c>
      <c r="R49" s="177">
        <v>10</v>
      </c>
      <c r="S49" s="237" t="s">
        <v>160</v>
      </c>
      <c r="T49" s="179">
        <v>1</v>
      </c>
      <c r="U49" s="237" t="s">
        <v>160</v>
      </c>
      <c r="V49" s="179">
        <v>1</v>
      </c>
      <c r="W49" s="237" t="s">
        <v>150</v>
      </c>
      <c r="X49" s="179">
        <v>9</v>
      </c>
      <c r="Y49" s="238" t="s">
        <v>142</v>
      </c>
      <c r="Z49" s="184">
        <v>8</v>
      </c>
      <c r="AA49" s="238" t="s">
        <v>144</v>
      </c>
      <c r="AB49" s="184">
        <v>6</v>
      </c>
      <c r="AC49" s="237" t="s">
        <v>141</v>
      </c>
      <c r="AD49" s="179">
        <v>3</v>
      </c>
      <c r="AE49" s="237" t="s">
        <v>150</v>
      </c>
      <c r="AF49" s="179">
        <v>7</v>
      </c>
      <c r="AG49" s="17">
        <f t="shared" si="10"/>
        <v>45</v>
      </c>
      <c r="AH49" s="190" t="s">
        <v>148</v>
      </c>
      <c r="AI49" s="190" t="s">
        <v>148</v>
      </c>
      <c r="AJ49" s="190">
        <v>3</v>
      </c>
      <c r="AK49" s="190" t="s">
        <v>147</v>
      </c>
      <c r="AL49" s="190" t="s">
        <v>148</v>
      </c>
      <c r="AM49" s="190">
        <v>4</v>
      </c>
      <c r="AN49" s="179" t="s">
        <v>149</v>
      </c>
      <c r="AO49" s="179" t="s">
        <v>149</v>
      </c>
      <c r="AP49" s="179">
        <v>2</v>
      </c>
      <c r="AQ49" s="179" t="s">
        <v>147</v>
      </c>
      <c r="AR49" s="179" t="s">
        <v>149</v>
      </c>
      <c r="AS49" s="179">
        <v>3</v>
      </c>
      <c r="AT49" s="179" t="s">
        <v>149</v>
      </c>
      <c r="AU49" s="179" t="s">
        <v>149</v>
      </c>
      <c r="AV49" s="179">
        <v>2</v>
      </c>
      <c r="AW49" s="190" t="s">
        <v>153</v>
      </c>
      <c r="AX49" s="190" t="s">
        <v>153</v>
      </c>
      <c r="AY49" s="190">
        <v>5</v>
      </c>
      <c r="AZ49" s="179" t="s">
        <v>149</v>
      </c>
      <c r="BA49" s="179" t="s">
        <v>149</v>
      </c>
      <c r="BB49" s="179">
        <v>2</v>
      </c>
      <c r="BC49" s="190" t="s">
        <v>147</v>
      </c>
      <c r="BD49" s="190" t="s">
        <v>186</v>
      </c>
      <c r="BE49" s="190">
        <v>5</v>
      </c>
      <c r="BF49" s="190" t="s">
        <v>186</v>
      </c>
      <c r="BG49" s="190" t="s">
        <v>149</v>
      </c>
      <c r="BH49" s="190">
        <v>4</v>
      </c>
      <c r="BI49" s="190" t="s">
        <v>186</v>
      </c>
      <c r="BJ49" s="190" t="s">
        <v>149</v>
      </c>
      <c r="BK49" s="190">
        <v>4</v>
      </c>
      <c r="BL49" s="190" t="s">
        <v>187</v>
      </c>
      <c r="BM49" s="190" t="s">
        <v>139</v>
      </c>
      <c r="BN49" s="190">
        <v>4</v>
      </c>
      <c r="BO49" s="19">
        <f t="shared" si="11"/>
        <v>38</v>
      </c>
      <c r="BP49" s="191" t="s">
        <v>152</v>
      </c>
      <c r="BQ49" s="190">
        <v>8</v>
      </c>
      <c r="BR49" s="179" t="s">
        <v>143</v>
      </c>
      <c r="BS49" s="179">
        <v>4</v>
      </c>
      <c r="BT49" s="179" t="s">
        <v>150</v>
      </c>
      <c r="BU49" s="185">
        <v>5</v>
      </c>
      <c r="BV49" s="179" t="s">
        <v>151</v>
      </c>
      <c r="BW49" s="179">
        <v>10</v>
      </c>
      <c r="BX49" s="21">
        <f t="shared" si="12"/>
        <v>27</v>
      </c>
      <c r="BY49" s="179">
        <v>5</v>
      </c>
      <c r="BZ49" s="179">
        <v>5</v>
      </c>
      <c r="CA49" s="179">
        <v>5</v>
      </c>
      <c r="CB49" s="179">
        <v>4</v>
      </c>
      <c r="CC49" s="179">
        <v>1</v>
      </c>
      <c r="CD49" s="179">
        <v>5</v>
      </c>
      <c r="CE49" s="179">
        <v>3</v>
      </c>
      <c r="CF49" s="179">
        <v>5</v>
      </c>
      <c r="CG49" s="179">
        <v>4</v>
      </c>
      <c r="CH49" s="179">
        <v>4</v>
      </c>
      <c r="CI49" s="179">
        <v>11</v>
      </c>
      <c r="CJ49" s="179" t="s">
        <v>151</v>
      </c>
      <c r="CK49" s="179">
        <v>10</v>
      </c>
      <c r="CL49" s="179" t="s">
        <v>139</v>
      </c>
      <c r="CM49" s="179">
        <v>0</v>
      </c>
      <c r="CN49" s="179" t="s">
        <v>152</v>
      </c>
      <c r="CO49" s="185">
        <v>9</v>
      </c>
      <c r="CP49" s="179" t="s">
        <v>146</v>
      </c>
      <c r="CQ49" s="179">
        <v>7</v>
      </c>
      <c r="CR49" s="190" t="s">
        <v>146</v>
      </c>
      <c r="CS49" s="190">
        <v>8</v>
      </c>
      <c r="CT49" s="179" t="s">
        <v>151</v>
      </c>
      <c r="CU49" s="179">
        <v>10</v>
      </c>
      <c r="CV49" s="18">
        <f t="shared" si="13"/>
        <v>44</v>
      </c>
      <c r="CW49" s="180" t="s">
        <v>270</v>
      </c>
      <c r="CX49" s="12" t="s">
        <v>272</v>
      </c>
    </row>
    <row r="50" spans="1:102" s="12" customFormat="1" ht="18" customHeight="1" x14ac:dyDescent="0.25">
      <c r="A50" s="62"/>
      <c r="B50" s="156"/>
      <c r="C50" s="62"/>
      <c r="D50" s="156"/>
      <c r="E50" s="68"/>
      <c r="F50" s="151" t="s">
        <v>133</v>
      </c>
      <c r="G50" s="104" t="s">
        <v>273</v>
      </c>
      <c r="H50" s="103" t="s">
        <v>274</v>
      </c>
      <c r="I50" s="110" t="s">
        <v>163</v>
      </c>
      <c r="J50" s="102" t="s">
        <v>213</v>
      </c>
      <c r="K50" s="221"/>
      <c r="L50" s="106" t="s">
        <v>138</v>
      </c>
      <c r="M50" s="195"/>
      <c r="N50" s="24">
        <f t="shared" si="7"/>
        <v>19</v>
      </c>
      <c r="O50" s="16">
        <f t="shared" si="8"/>
        <v>18</v>
      </c>
      <c r="P50" s="16">
        <f t="shared" si="9"/>
        <v>43</v>
      </c>
      <c r="Q50" s="235" t="s">
        <v>158</v>
      </c>
      <c r="R50" s="177">
        <v>0</v>
      </c>
      <c r="S50" s="235" t="s">
        <v>159</v>
      </c>
      <c r="T50" s="177">
        <v>0</v>
      </c>
      <c r="U50" s="237" t="s">
        <v>159</v>
      </c>
      <c r="V50" s="179">
        <v>0</v>
      </c>
      <c r="W50" s="237" t="s">
        <v>159</v>
      </c>
      <c r="X50" s="179">
        <v>0</v>
      </c>
      <c r="Y50" s="237" t="s">
        <v>159</v>
      </c>
      <c r="Z50" s="179">
        <v>0</v>
      </c>
      <c r="AA50" s="237" t="s">
        <v>158</v>
      </c>
      <c r="AB50" s="179">
        <v>0</v>
      </c>
      <c r="AC50" s="235" t="s">
        <v>159</v>
      </c>
      <c r="AD50" s="177">
        <v>0</v>
      </c>
      <c r="AE50" s="235" t="s">
        <v>139</v>
      </c>
      <c r="AF50" s="177">
        <v>0</v>
      </c>
      <c r="AG50" s="17">
        <f t="shared" si="10"/>
        <v>0</v>
      </c>
      <c r="AH50" s="190" t="s">
        <v>154</v>
      </c>
      <c r="AI50" s="190" t="s">
        <v>154</v>
      </c>
      <c r="AJ50" s="190">
        <v>3</v>
      </c>
      <c r="AK50" s="190" t="s">
        <v>139</v>
      </c>
      <c r="AL50" s="190" t="s">
        <v>139</v>
      </c>
      <c r="AM50" s="190">
        <v>1</v>
      </c>
      <c r="AN50" s="179" t="s">
        <v>139</v>
      </c>
      <c r="AO50" s="179" t="s">
        <v>139</v>
      </c>
      <c r="AP50" s="179">
        <v>1</v>
      </c>
      <c r="AQ50" s="179" t="s">
        <v>154</v>
      </c>
      <c r="AR50" s="179" t="s">
        <v>154</v>
      </c>
      <c r="AS50" s="179">
        <v>3</v>
      </c>
      <c r="AT50" s="179" t="s">
        <v>154</v>
      </c>
      <c r="AU50" s="179" t="s">
        <v>154</v>
      </c>
      <c r="AV50" s="179">
        <v>3</v>
      </c>
      <c r="AW50" s="179" t="s">
        <v>139</v>
      </c>
      <c r="AX50" s="179" t="s">
        <v>139</v>
      </c>
      <c r="AY50" s="179">
        <v>1</v>
      </c>
      <c r="AZ50" s="179" t="s">
        <v>154</v>
      </c>
      <c r="BA50" s="179" t="s">
        <v>154</v>
      </c>
      <c r="BB50" s="179">
        <v>3</v>
      </c>
      <c r="BC50" s="179" t="s">
        <v>139</v>
      </c>
      <c r="BD50" s="179" t="s">
        <v>139</v>
      </c>
      <c r="BE50" s="179">
        <v>1</v>
      </c>
      <c r="BF50" s="179" t="s">
        <v>139</v>
      </c>
      <c r="BG50" s="179" t="s">
        <v>139</v>
      </c>
      <c r="BH50" s="179">
        <v>1</v>
      </c>
      <c r="BI50" s="179" t="s">
        <v>139</v>
      </c>
      <c r="BJ50" s="179" t="s">
        <v>139</v>
      </c>
      <c r="BK50" s="179">
        <v>1</v>
      </c>
      <c r="BL50" s="179" t="s">
        <v>139</v>
      </c>
      <c r="BM50" s="179" t="s">
        <v>139</v>
      </c>
      <c r="BN50" s="179">
        <v>1</v>
      </c>
      <c r="BO50" s="19">
        <f t="shared" si="11"/>
        <v>19</v>
      </c>
      <c r="BP50" s="177" t="s">
        <v>143</v>
      </c>
      <c r="BQ50" s="177">
        <v>0</v>
      </c>
      <c r="BR50" s="177" t="s">
        <v>143</v>
      </c>
      <c r="BS50" s="177">
        <v>4</v>
      </c>
      <c r="BT50" s="177" t="s">
        <v>143</v>
      </c>
      <c r="BU50" s="177">
        <v>4</v>
      </c>
      <c r="BV50" s="177" t="s">
        <v>151</v>
      </c>
      <c r="BW50" s="177">
        <v>10</v>
      </c>
      <c r="BX50" s="21">
        <f t="shared" si="12"/>
        <v>18</v>
      </c>
      <c r="BY50" s="177">
        <v>1</v>
      </c>
      <c r="BZ50" s="177">
        <v>1</v>
      </c>
      <c r="CA50" s="177">
        <v>1</v>
      </c>
      <c r="CB50" s="177">
        <v>1</v>
      </c>
      <c r="CC50" s="177">
        <v>1</v>
      </c>
      <c r="CD50" s="177">
        <v>1</v>
      </c>
      <c r="CE50" s="177">
        <v>1</v>
      </c>
      <c r="CF50" s="177">
        <v>1</v>
      </c>
      <c r="CG50" s="177">
        <v>1</v>
      </c>
      <c r="CH50" s="177">
        <v>1</v>
      </c>
      <c r="CI50" s="177">
        <v>1</v>
      </c>
      <c r="CJ50" s="177" t="s">
        <v>146</v>
      </c>
      <c r="CK50" s="177">
        <v>7</v>
      </c>
      <c r="CL50" s="177" t="s">
        <v>145</v>
      </c>
      <c r="CM50" s="178">
        <v>4</v>
      </c>
      <c r="CN50" s="177" t="s">
        <v>146</v>
      </c>
      <c r="CO50" s="177">
        <v>8</v>
      </c>
      <c r="CP50" s="177" t="s">
        <v>151</v>
      </c>
      <c r="CQ50" s="177">
        <v>10</v>
      </c>
      <c r="CR50" s="177" t="s">
        <v>151</v>
      </c>
      <c r="CS50" s="177">
        <v>10</v>
      </c>
      <c r="CT50" s="177" t="s">
        <v>154</v>
      </c>
      <c r="CU50" s="177">
        <v>4</v>
      </c>
      <c r="CV50" s="18">
        <f t="shared" si="13"/>
        <v>43</v>
      </c>
      <c r="CW50" s="104" t="s">
        <v>273</v>
      </c>
    </row>
    <row r="51" spans="1:102" s="12" customFormat="1" ht="18" customHeight="1" x14ac:dyDescent="0.25">
      <c r="A51" s="62"/>
      <c r="B51" s="151"/>
      <c r="C51" s="62"/>
      <c r="D51" s="156"/>
      <c r="E51" s="68"/>
      <c r="F51" s="151"/>
      <c r="G51" s="104" t="s">
        <v>275</v>
      </c>
      <c r="H51" s="103" t="s">
        <v>276</v>
      </c>
      <c r="I51" s="110" t="s">
        <v>163</v>
      </c>
      <c r="J51" s="102" t="s">
        <v>213</v>
      </c>
      <c r="K51" s="221" t="s">
        <v>228</v>
      </c>
      <c r="L51" s="106" t="s">
        <v>138</v>
      </c>
      <c r="M51" s="195"/>
      <c r="N51" s="24">
        <f t="shared" si="7"/>
        <v>20</v>
      </c>
      <c r="O51" s="16">
        <f t="shared" si="8"/>
        <v>0</v>
      </c>
      <c r="P51" s="16">
        <f t="shared" si="9"/>
        <v>0</v>
      </c>
      <c r="Q51" s="235" t="s">
        <v>158</v>
      </c>
      <c r="R51" s="177">
        <v>0</v>
      </c>
      <c r="S51" s="235" t="s">
        <v>154</v>
      </c>
      <c r="T51" s="177">
        <v>8</v>
      </c>
      <c r="U51" s="237" t="s">
        <v>158</v>
      </c>
      <c r="V51" s="179">
        <v>4</v>
      </c>
      <c r="W51" s="237" t="s">
        <v>143</v>
      </c>
      <c r="X51" s="179">
        <v>8</v>
      </c>
      <c r="Y51" s="237"/>
      <c r="Z51" s="179"/>
      <c r="AA51" s="237"/>
      <c r="AB51" s="179"/>
      <c r="AC51" s="235"/>
      <c r="AD51" s="177"/>
      <c r="AE51" s="235"/>
      <c r="AF51" s="177"/>
      <c r="AG51" s="17">
        <f t="shared" si="10"/>
        <v>20</v>
      </c>
      <c r="AH51" s="190" t="s">
        <v>158</v>
      </c>
      <c r="AI51" s="190" t="s">
        <v>158</v>
      </c>
      <c r="AJ51" s="190">
        <v>0</v>
      </c>
      <c r="AK51" s="190" t="s">
        <v>158</v>
      </c>
      <c r="AL51" s="190" t="s">
        <v>158</v>
      </c>
      <c r="AM51" s="190">
        <v>0</v>
      </c>
      <c r="AN51" s="179" t="s">
        <v>158</v>
      </c>
      <c r="AO51" s="179" t="s">
        <v>158</v>
      </c>
      <c r="AP51" s="179">
        <v>0</v>
      </c>
      <c r="AQ51" s="179" t="s">
        <v>158</v>
      </c>
      <c r="AR51" s="179" t="s">
        <v>158</v>
      </c>
      <c r="AS51" s="179">
        <v>0</v>
      </c>
      <c r="AT51" s="179" t="s">
        <v>158</v>
      </c>
      <c r="AU51" s="179" t="s">
        <v>158</v>
      </c>
      <c r="AV51" s="179">
        <v>0</v>
      </c>
      <c r="AW51" s="179" t="s">
        <v>158</v>
      </c>
      <c r="AX51" s="179" t="s">
        <v>158</v>
      </c>
      <c r="AY51" s="179">
        <v>0</v>
      </c>
      <c r="AZ51" s="179" t="s">
        <v>158</v>
      </c>
      <c r="BA51" s="179" t="s">
        <v>158</v>
      </c>
      <c r="BB51" s="179">
        <v>0</v>
      </c>
      <c r="BC51" s="179" t="s">
        <v>158</v>
      </c>
      <c r="BD51" s="179" t="s">
        <v>158</v>
      </c>
      <c r="BE51" s="179">
        <v>0</v>
      </c>
      <c r="BF51" s="179" t="s">
        <v>158</v>
      </c>
      <c r="BG51" s="179" t="s">
        <v>158</v>
      </c>
      <c r="BH51" s="179">
        <v>0</v>
      </c>
      <c r="BI51" s="179" t="s">
        <v>158</v>
      </c>
      <c r="BJ51" s="179" t="s">
        <v>158</v>
      </c>
      <c r="BK51" s="179">
        <v>0</v>
      </c>
      <c r="BL51" s="179" t="s">
        <v>158</v>
      </c>
      <c r="BM51" s="179" t="s">
        <v>158</v>
      </c>
      <c r="BN51" s="179">
        <v>0</v>
      </c>
      <c r="BO51" s="19">
        <f t="shared" si="11"/>
        <v>0</v>
      </c>
      <c r="BP51" s="177"/>
      <c r="BQ51" s="177"/>
      <c r="BR51" s="177"/>
      <c r="BS51" s="177"/>
      <c r="BT51" s="177"/>
      <c r="BU51" s="177"/>
      <c r="BV51" s="177"/>
      <c r="BW51" s="177"/>
      <c r="BX51" s="21">
        <f t="shared" si="12"/>
        <v>0</v>
      </c>
      <c r="BY51" s="177">
        <v>1</v>
      </c>
      <c r="BZ51" s="177">
        <v>1</v>
      </c>
      <c r="CA51" s="177">
        <v>1</v>
      </c>
      <c r="CB51" s="177">
        <v>1</v>
      </c>
      <c r="CC51" s="177">
        <v>1</v>
      </c>
      <c r="CD51" s="177">
        <v>1</v>
      </c>
      <c r="CE51" s="177">
        <v>1</v>
      </c>
      <c r="CF51" s="177">
        <v>1</v>
      </c>
      <c r="CG51" s="177">
        <v>1</v>
      </c>
      <c r="CH51" s="177">
        <v>1</v>
      </c>
      <c r="CI51" s="177">
        <v>1</v>
      </c>
      <c r="CJ51" s="177"/>
      <c r="CK51" s="177"/>
      <c r="CL51" s="177"/>
      <c r="CM51" s="177"/>
      <c r="CN51" s="177"/>
      <c r="CO51" s="177"/>
      <c r="CP51" s="177"/>
      <c r="CQ51" s="177"/>
      <c r="CR51" s="177"/>
      <c r="CS51" s="177"/>
      <c r="CT51" s="177"/>
      <c r="CU51" s="177"/>
      <c r="CV51" s="18">
        <f t="shared" si="13"/>
        <v>0</v>
      </c>
      <c r="CW51" s="104" t="s">
        <v>275</v>
      </c>
    </row>
    <row r="52" spans="1:102" s="12" customFormat="1" ht="18" customHeight="1" x14ac:dyDescent="0.25">
      <c r="A52" s="61"/>
      <c r="B52" s="156"/>
      <c r="C52" s="62"/>
      <c r="D52" s="151" t="s">
        <v>133</v>
      </c>
      <c r="E52" s="68"/>
      <c r="F52" s="156"/>
      <c r="G52" s="104" t="s">
        <v>277</v>
      </c>
      <c r="H52" s="103" t="s">
        <v>278</v>
      </c>
      <c r="I52" s="102" t="s">
        <v>172</v>
      </c>
      <c r="J52" s="102" t="s">
        <v>242</v>
      </c>
      <c r="K52" s="221"/>
      <c r="L52" s="106" t="s">
        <v>138</v>
      </c>
      <c r="M52" s="195"/>
      <c r="N52" s="24">
        <f t="shared" si="7"/>
        <v>40</v>
      </c>
      <c r="O52" s="16">
        <f t="shared" si="8"/>
        <v>31</v>
      </c>
      <c r="P52" s="16">
        <f t="shared" si="9"/>
        <v>0</v>
      </c>
      <c r="Q52" s="235" t="s">
        <v>158</v>
      </c>
      <c r="R52" s="177">
        <v>0</v>
      </c>
      <c r="S52" s="235" t="s">
        <v>165</v>
      </c>
      <c r="T52" s="177">
        <v>2</v>
      </c>
      <c r="U52" s="237" t="s">
        <v>165</v>
      </c>
      <c r="V52" s="179">
        <v>2</v>
      </c>
      <c r="W52" s="237" t="s">
        <v>158</v>
      </c>
      <c r="X52" s="179">
        <v>4</v>
      </c>
      <c r="Y52" s="237" t="s">
        <v>141</v>
      </c>
      <c r="Z52" s="179">
        <v>4</v>
      </c>
      <c r="AA52" s="237" t="s">
        <v>139</v>
      </c>
      <c r="AB52" s="179">
        <v>2</v>
      </c>
      <c r="AC52" s="235" t="s">
        <v>141</v>
      </c>
      <c r="AD52" s="178">
        <v>3</v>
      </c>
      <c r="AE52" s="235" t="s">
        <v>139</v>
      </c>
      <c r="AF52" s="177">
        <v>0</v>
      </c>
      <c r="AG52" s="17">
        <f t="shared" si="10"/>
        <v>17</v>
      </c>
      <c r="AH52" s="190" t="s">
        <v>154</v>
      </c>
      <c r="AI52" s="190" t="s">
        <v>143</v>
      </c>
      <c r="AJ52" s="190">
        <v>4</v>
      </c>
      <c r="AK52" s="190" t="s">
        <v>139</v>
      </c>
      <c r="AL52" s="190" t="s">
        <v>139</v>
      </c>
      <c r="AM52" s="190">
        <v>1</v>
      </c>
      <c r="AN52" s="179" t="s">
        <v>139</v>
      </c>
      <c r="AO52" s="179" t="s">
        <v>139</v>
      </c>
      <c r="AP52" s="179">
        <v>1</v>
      </c>
      <c r="AQ52" s="179" t="s">
        <v>154</v>
      </c>
      <c r="AR52" s="179" t="s">
        <v>154</v>
      </c>
      <c r="AS52" s="179">
        <v>3</v>
      </c>
      <c r="AT52" s="179" t="s">
        <v>139</v>
      </c>
      <c r="AU52" s="179" t="s">
        <v>139</v>
      </c>
      <c r="AV52" s="179">
        <v>1</v>
      </c>
      <c r="AW52" s="179" t="s">
        <v>139</v>
      </c>
      <c r="AX52" s="179" t="s">
        <v>139</v>
      </c>
      <c r="AY52" s="179">
        <v>1</v>
      </c>
      <c r="AZ52" s="190" t="s">
        <v>154</v>
      </c>
      <c r="BA52" s="190" t="s">
        <v>146</v>
      </c>
      <c r="BB52" s="190">
        <v>6</v>
      </c>
      <c r="BC52" s="179" t="s">
        <v>139</v>
      </c>
      <c r="BD52" s="179" t="s">
        <v>139</v>
      </c>
      <c r="BE52" s="179">
        <v>1</v>
      </c>
      <c r="BF52" s="179" t="s">
        <v>139</v>
      </c>
      <c r="BG52" s="179" t="s">
        <v>139</v>
      </c>
      <c r="BH52" s="179">
        <v>1</v>
      </c>
      <c r="BI52" s="179" t="s">
        <v>154</v>
      </c>
      <c r="BJ52" s="179" t="s">
        <v>154</v>
      </c>
      <c r="BK52" s="179">
        <v>3</v>
      </c>
      <c r="BL52" s="179" t="s">
        <v>139</v>
      </c>
      <c r="BM52" s="179" t="s">
        <v>139</v>
      </c>
      <c r="BN52" s="179">
        <v>1</v>
      </c>
      <c r="BO52" s="19">
        <f t="shared" si="11"/>
        <v>23</v>
      </c>
      <c r="BP52" s="177" t="s">
        <v>146</v>
      </c>
      <c r="BQ52" s="177">
        <v>5</v>
      </c>
      <c r="BR52" s="177" t="s">
        <v>151</v>
      </c>
      <c r="BS52" s="177">
        <v>10</v>
      </c>
      <c r="BT52" s="177" t="s">
        <v>146</v>
      </c>
      <c r="BU52" s="177">
        <v>6</v>
      </c>
      <c r="BV52" s="177" t="s">
        <v>151</v>
      </c>
      <c r="BW52" s="177">
        <v>10</v>
      </c>
      <c r="BX52" s="21">
        <f t="shared" si="12"/>
        <v>31</v>
      </c>
      <c r="BY52" s="177"/>
      <c r="BZ52" s="177"/>
      <c r="CA52" s="177"/>
      <c r="CB52" s="177"/>
      <c r="CC52" s="177"/>
      <c r="CD52" s="177"/>
      <c r="CE52" s="177"/>
      <c r="CF52" s="177"/>
      <c r="CG52" s="177"/>
      <c r="CH52" s="177"/>
      <c r="CI52" s="177"/>
      <c r="CJ52" s="177"/>
      <c r="CK52" s="177"/>
      <c r="CL52" s="177"/>
      <c r="CM52" s="177"/>
      <c r="CN52" s="177"/>
      <c r="CO52" s="177"/>
      <c r="CP52" s="177"/>
      <c r="CQ52" s="177"/>
      <c r="CR52" s="177"/>
      <c r="CS52" s="177"/>
      <c r="CT52" s="177"/>
      <c r="CU52" s="177"/>
      <c r="CV52" s="18">
        <f t="shared" si="13"/>
        <v>0</v>
      </c>
      <c r="CW52" s="104" t="s">
        <v>277</v>
      </c>
    </row>
    <row r="53" spans="1:102" s="12" customFormat="1" ht="18" customHeight="1" x14ac:dyDescent="0.25">
      <c r="A53" s="62"/>
      <c r="B53" s="156"/>
      <c r="C53" s="62"/>
      <c r="D53" s="156"/>
      <c r="E53" s="68"/>
      <c r="F53" s="156"/>
      <c r="G53" s="104" t="s">
        <v>279</v>
      </c>
      <c r="H53" s="103" t="s">
        <v>280</v>
      </c>
      <c r="I53" s="110" t="s">
        <v>136</v>
      </c>
      <c r="J53" s="102" t="s">
        <v>137</v>
      </c>
      <c r="K53" s="221"/>
      <c r="L53" s="106" t="s">
        <v>138</v>
      </c>
      <c r="M53" s="195"/>
      <c r="N53" s="24">
        <f t="shared" si="7"/>
        <v>22</v>
      </c>
      <c r="O53" s="16">
        <f t="shared" si="8"/>
        <v>20</v>
      </c>
      <c r="P53" s="16">
        <f t="shared" si="9"/>
        <v>27</v>
      </c>
      <c r="Q53" s="235" t="s">
        <v>158</v>
      </c>
      <c r="R53" s="177">
        <v>0</v>
      </c>
      <c r="S53" s="235" t="s">
        <v>159</v>
      </c>
      <c r="T53" s="177">
        <v>0</v>
      </c>
      <c r="U53" s="237" t="s">
        <v>159</v>
      </c>
      <c r="V53" s="179">
        <v>0</v>
      </c>
      <c r="W53" s="237" t="s">
        <v>165</v>
      </c>
      <c r="X53" s="179">
        <v>2</v>
      </c>
      <c r="Y53" s="237" t="s">
        <v>160</v>
      </c>
      <c r="Z53" s="179">
        <v>1</v>
      </c>
      <c r="AA53" s="237" t="s">
        <v>140</v>
      </c>
      <c r="AB53" s="179">
        <v>1</v>
      </c>
      <c r="AC53" s="235" t="s">
        <v>165</v>
      </c>
      <c r="AD53" s="177">
        <v>2</v>
      </c>
      <c r="AE53" s="235" t="s">
        <v>139</v>
      </c>
      <c r="AF53" s="177">
        <v>0</v>
      </c>
      <c r="AG53" s="17">
        <f t="shared" si="10"/>
        <v>6</v>
      </c>
      <c r="AH53" s="190" t="s">
        <v>145</v>
      </c>
      <c r="AI53" s="190" t="s">
        <v>145</v>
      </c>
      <c r="AJ53" s="190">
        <v>6</v>
      </c>
      <c r="AK53" s="190" t="s">
        <v>140</v>
      </c>
      <c r="AL53" s="190" t="s">
        <v>140</v>
      </c>
      <c r="AM53" s="190">
        <v>1</v>
      </c>
      <c r="AN53" s="179" t="s">
        <v>140</v>
      </c>
      <c r="AO53" s="179" t="s">
        <v>140</v>
      </c>
      <c r="AP53" s="179">
        <v>1</v>
      </c>
      <c r="AQ53" s="179" t="s">
        <v>140</v>
      </c>
      <c r="AR53" s="179" t="s">
        <v>140</v>
      </c>
      <c r="AS53" s="179">
        <v>1</v>
      </c>
      <c r="AT53" s="179" t="s">
        <v>140</v>
      </c>
      <c r="AU53" s="179" t="s">
        <v>140</v>
      </c>
      <c r="AV53" s="179">
        <v>1</v>
      </c>
      <c r="AW53" s="179" t="s">
        <v>140</v>
      </c>
      <c r="AX53" s="179" t="s">
        <v>140</v>
      </c>
      <c r="AY53" s="179">
        <v>1</v>
      </c>
      <c r="AZ53" s="179" t="s">
        <v>149</v>
      </c>
      <c r="BA53" s="179" t="s">
        <v>149</v>
      </c>
      <c r="BB53" s="179">
        <v>2</v>
      </c>
      <c r="BC53" s="179" t="s">
        <v>140</v>
      </c>
      <c r="BD53" s="179" t="s">
        <v>140</v>
      </c>
      <c r="BE53" s="179">
        <v>1</v>
      </c>
      <c r="BF53" s="179" t="s">
        <v>140</v>
      </c>
      <c r="BG53" s="179" t="s">
        <v>140</v>
      </c>
      <c r="BH53" s="179">
        <v>1</v>
      </c>
      <c r="BI53" s="179" t="s">
        <v>158</v>
      </c>
      <c r="BJ53" s="179" t="s">
        <v>158</v>
      </c>
      <c r="BK53" s="179">
        <v>0</v>
      </c>
      <c r="BL53" s="179" t="s">
        <v>140</v>
      </c>
      <c r="BM53" s="179" t="s">
        <v>140</v>
      </c>
      <c r="BN53" s="185">
        <v>1</v>
      </c>
      <c r="BO53" s="19">
        <f t="shared" si="11"/>
        <v>16</v>
      </c>
      <c r="BP53" s="179" t="s">
        <v>143</v>
      </c>
      <c r="BQ53" s="179">
        <v>0</v>
      </c>
      <c r="BR53" s="179" t="s">
        <v>146</v>
      </c>
      <c r="BS53" s="179">
        <v>6</v>
      </c>
      <c r="BT53" s="179" t="s">
        <v>143</v>
      </c>
      <c r="BU53" s="179">
        <v>4</v>
      </c>
      <c r="BV53" s="179" t="s">
        <v>151</v>
      </c>
      <c r="BW53" s="179">
        <v>10</v>
      </c>
      <c r="BX53" s="21">
        <f t="shared" si="12"/>
        <v>20</v>
      </c>
      <c r="BY53" s="179">
        <v>1</v>
      </c>
      <c r="BZ53" s="179">
        <v>1</v>
      </c>
      <c r="CA53" s="179">
        <v>1</v>
      </c>
      <c r="CB53" s="179">
        <v>1</v>
      </c>
      <c r="CC53" s="179">
        <v>1</v>
      </c>
      <c r="CD53" s="179">
        <v>1</v>
      </c>
      <c r="CE53" s="179">
        <v>1</v>
      </c>
      <c r="CF53" s="179">
        <v>1</v>
      </c>
      <c r="CG53" s="179">
        <v>1</v>
      </c>
      <c r="CH53" s="179">
        <v>1</v>
      </c>
      <c r="CI53" s="179">
        <v>1</v>
      </c>
      <c r="CJ53" s="179" t="s">
        <v>152</v>
      </c>
      <c r="CK53" s="185">
        <v>9</v>
      </c>
      <c r="CL53" s="179" t="s">
        <v>139</v>
      </c>
      <c r="CM53" s="179">
        <v>0</v>
      </c>
      <c r="CN53" s="179" t="s">
        <v>146</v>
      </c>
      <c r="CO53" s="179">
        <v>8</v>
      </c>
      <c r="CP53" s="179" t="s">
        <v>154</v>
      </c>
      <c r="CQ53" s="179">
        <v>0</v>
      </c>
      <c r="CR53" s="179" t="s">
        <v>151</v>
      </c>
      <c r="CS53" s="179">
        <v>10</v>
      </c>
      <c r="CT53" s="179" t="s">
        <v>158</v>
      </c>
      <c r="CU53" s="179">
        <v>0</v>
      </c>
      <c r="CV53" s="18">
        <f t="shared" si="13"/>
        <v>27</v>
      </c>
      <c r="CW53" s="104" t="s">
        <v>279</v>
      </c>
    </row>
    <row r="54" spans="1:102" s="12" customFormat="1" ht="18" customHeight="1" x14ac:dyDescent="0.25">
      <c r="A54" s="64"/>
      <c r="B54" s="156"/>
      <c r="C54" s="64"/>
      <c r="D54" s="151" t="s">
        <v>133</v>
      </c>
      <c r="E54" s="70"/>
      <c r="F54" s="151" t="s">
        <v>133</v>
      </c>
      <c r="G54" s="104" t="s">
        <v>281</v>
      </c>
      <c r="H54" s="103" t="s">
        <v>282</v>
      </c>
      <c r="I54" s="110" t="s">
        <v>184</v>
      </c>
      <c r="J54" s="102" t="s">
        <v>185</v>
      </c>
      <c r="K54" s="221"/>
      <c r="L54" s="106" t="s">
        <v>138</v>
      </c>
      <c r="M54" s="195" t="s">
        <v>133</v>
      </c>
      <c r="N54" s="24">
        <f t="shared" si="7"/>
        <v>45</v>
      </c>
      <c r="O54" s="16">
        <f t="shared" si="8"/>
        <v>27</v>
      </c>
      <c r="P54" s="16">
        <f t="shared" si="9"/>
        <v>43</v>
      </c>
      <c r="Q54" s="235" t="s">
        <v>158</v>
      </c>
      <c r="R54" s="177">
        <v>0</v>
      </c>
      <c r="S54" s="235" t="s">
        <v>160</v>
      </c>
      <c r="T54" s="178">
        <v>1</v>
      </c>
      <c r="U54" s="237" t="s">
        <v>159</v>
      </c>
      <c r="V54" s="179">
        <v>0</v>
      </c>
      <c r="W54" s="237" t="s">
        <v>165</v>
      </c>
      <c r="X54" s="179">
        <v>2</v>
      </c>
      <c r="Y54" s="237" t="s">
        <v>160</v>
      </c>
      <c r="Z54" s="179">
        <v>1</v>
      </c>
      <c r="AA54" s="237" t="s">
        <v>158</v>
      </c>
      <c r="AB54" s="179">
        <v>0</v>
      </c>
      <c r="AC54" s="235" t="s">
        <v>165</v>
      </c>
      <c r="AD54" s="177">
        <v>2</v>
      </c>
      <c r="AE54" s="235" t="s">
        <v>139</v>
      </c>
      <c r="AF54" s="177">
        <v>0</v>
      </c>
      <c r="AG54" s="17">
        <f t="shared" si="10"/>
        <v>6</v>
      </c>
      <c r="AH54" s="190" t="s">
        <v>186</v>
      </c>
      <c r="AI54" s="190" t="s">
        <v>148</v>
      </c>
      <c r="AJ54" s="190">
        <v>4</v>
      </c>
      <c r="AK54" s="190" t="s">
        <v>187</v>
      </c>
      <c r="AL54" s="190" t="s">
        <v>153</v>
      </c>
      <c r="AM54" s="190">
        <v>6</v>
      </c>
      <c r="AN54" s="179" t="s">
        <v>149</v>
      </c>
      <c r="AO54" s="179" t="s">
        <v>149</v>
      </c>
      <c r="AP54" s="179">
        <v>2</v>
      </c>
      <c r="AQ54" s="190" t="s">
        <v>186</v>
      </c>
      <c r="AR54" s="190" t="s">
        <v>149</v>
      </c>
      <c r="AS54" s="190">
        <v>4</v>
      </c>
      <c r="AT54" s="179" t="s">
        <v>149</v>
      </c>
      <c r="AU54" s="179" t="s">
        <v>149</v>
      </c>
      <c r="AV54" s="179">
        <v>2</v>
      </c>
      <c r="AW54" s="179" t="s">
        <v>145</v>
      </c>
      <c r="AX54" s="179" t="s">
        <v>145</v>
      </c>
      <c r="AY54" s="179">
        <v>6</v>
      </c>
      <c r="AZ54" s="179" t="s">
        <v>149</v>
      </c>
      <c r="BA54" s="179" t="s">
        <v>149</v>
      </c>
      <c r="BB54" s="179">
        <v>2</v>
      </c>
      <c r="BC54" s="179" t="s">
        <v>149</v>
      </c>
      <c r="BD54" s="179" t="s">
        <v>149</v>
      </c>
      <c r="BE54" s="179">
        <v>2</v>
      </c>
      <c r="BF54" s="190" t="s">
        <v>186</v>
      </c>
      <c r="BG54" s="190" t="s">
        <v>149</v>
      </c>
      <c r="BH54" s="190">
        <v>4</v>
      </c>
      <c r="BI54" s="190" t="s">
        <v>186</v>
      </c>
      <c r="BJ54" s="190" t="s">
        <v>149</v>
      </c>
      <c r="BK54" s="190">
        <v>4</v>
      </c>
      <c r="BL54" s="179" t="s">
        <v>147</v>
      </c>
      <c r="BM54" s="179" t="s">
        <v>149</v>
      </c>
      <c r="BN54" s="185">
        <v>3</v>
      </c>
      <c r="BO54" s="19">
        <f t="shared" si="11"/>
        <v>39</v>
      </c>
      <c r="BP54" s="179" t="s">
        <v>146</v>
      </c>
      <c r="BQ54" s="179">
        <v>5</v>
      </c>
      <c r="BR54" s="179" t="s">
        <v>146</v>
      </c>
      <c r="BS54" s="179">
        <v>6</v>
      </c>
      <c r="BT54" s="179" t="s">
        <v>146</v>
      </c>
      <c r="BU54" s="179">
        <v>6</v>
      </c>
      <c r="BV54" s="179" t="s">
        <v>151</v>
      </c>
      <c r="BW54" s="179">
        <v>10</v>
      </c>
      <c r="BX54" s="21">
        <f t="shared" si="12"/>
        <v>27</v>
      </c>
      <c r="BY54" s="179">
        <v>6</v>
      </c>
      <c r="BZ54" s="179">
        <v>5</v>
      </c>
      <c r="CA54" s="179">
        <v>6</v>
      </c>
      <c r="CB54" s="179">
        <v>5</v>
      </c>
      <c r="CC54" s="179">
        <v>1</v>
      </c>
      <c r="CD54" s="179">
        <v>3</v>
      </c>
      <c r="CE54" s="179">
        <v>3</v>
      </c>
      <c r="CF54" s="179">
        <v>4</v>
      </c>
      <c r="CG54" s="179">
        <v>4</v>
      </c>
      <c r="CH54" s="179">
        <v>4</v>
      </c>
      <c r="CI54" s="179">
        <v>4</v>
      </c>
      <c r="CJ54" s="179" t="s">
        <v>151</v>
      </c>
      <c r="CK54" s="179">
        <v>10</v>
      </c>
      <c r="CL54" s="179" t="s">
        <v>139</v>
      </c>
      <c r="CM54" s="179">
        <v>0</v>
      </c>
      <c r="CN54" s="179" t="s">
        <v>152</v>
      </c>
      <c r="CO54" s="185">
        <v>9</v>
      </c>
      <c r="CP54" s="179" t="s">
        <v>146</v>
      </c>
      <c r="CQ54" s="179">
        <v>7</v>
      </c>
      <c r="CR54" s="179" t="s">
        <v>151</v>
      </c>
      <c r="CS54" s="179">
        <v>10</v>
      </c>
      <c r="CT54" s="179" t="s">
        <v>150</v>
      </c>
      <c r="CU54" s="185">
        <v>7</v>
      </c>
      <c r="CV54" s="18">
        <f t="shared" si="13"/>
        <v>43</v>
      </c>
      <c r="CW54" s="104" t="s">
        <v>281</v>
      </c>
      <c r="CX54" s="15"/>
    </row>
    <row r="55" spans="1:102" s="12" customFormat="1" ht="18" customHeight="1" x14ac:dyDescent="0.25">
      <c r="A55" s="62"/>
      <c r="B55" s="156"/>
      <c r="C55" s="62"/>
      <c r="D55" s="156"/>
      <c r="E55" s="68"/>
      <c r="F55" s="156"/>
      <c r="G55" s="104" t="s">
        <v>283</v>
      </c>
      <c r="H55" s="103" t="s">
        <v>284</v>
      </c>
      <c r="I55" s="110" t="s">
        <v>136</v>
      </c>
      <c r="J55" s="102" t="s">
        <v>197</v>
      </c>
      <c r="K55" s="221"/>
      <c r="L55" s="106" t="s">
        <v>198</v>
      </c>
      <c r="M55" s="195"/>
      <c r="N55" s="24">
        <f t="shared" si="7"/>
        <v>12</v>
      </c>
      <c r="O55" s="16">
        <f t="shared" si="8"/>
        <v>21</v>
      </c>
      <c r="P55" s="16">
        <f t="shared" si="9"/>
        <v>31</v>
      </c>
      <c r="Q55" s="235" t="s">
        <v>158</v>
      </c>
      <c r="R55" s="177">
        <v>0</v>
      </c>
      <c r="S55" s="235" t="s">
        <v>159</v>
      </c>
      <c r="T55" s="177">
        <v>0</v>
      </c>
      <c r="U55" s="237" t="s">
        <v>159</v>
      </c>
      <c r="V55" s="179">
        <v>0</v>
      </c>
      <c r="W55" s="237" t="s">
        <v>160</v>
      </c>
      <c r="X55" s="179">
        <v>1</v>
      </c>
      <c r="Y55" s="237" t="s">
        <v>159</v>
      </c>
      <c r="Z55" s="179">
        <v>0</v>
      </c>
      <c r="AA55" s="237" t="s">
        <v>158</v>
      </c>
      <c r="AB55" s="179">
        <v>0</v>
      </c>
      <c r="AC55" s="235" t="s">
        <v>160</v>
      </c>
      <c r="AD55" s="178">
        <v>1</v>
      </c>
      <c r="AE55" s="235" t="s">
        <v>139</v>
      </c>
      <c r="AF55" s="177">
        <v>0</v>
      </c>
      <c r="AG55" s="17">
        <f t="shared" si="10"/>
        <v>2</v>
      </c>
      <c r="AH55" s="190" t="s">
        <v>158</v>
      </c>
      <c r="AI55" s="190" t="s">
        <v>158</v>
      </c>
      <c r="AJ55" s="190">
        <v>0</v>
      </c>
      <c r="AK55" s="190" t="s">
        <v>140</v>
      </c>
      <c r="AL55" s="190" t="s">
        <v>140</v>
      </c>
      <c r="AM55" s="190">
        <v>1</v>
      </c>
      <c r="AN55" s="179" t="s">
        <v>140</v>
      </c>
      <c r="AO55" s="179" t="s">
        <v>140</v>
      </c>
      <c r="AP55" s="179">
        <v>1</v>
      </c>
      <c r="AQ55" s="179" t="s">
        <v>140</v>
      </c>
      <c r="AR55" s="179" t="s">
        <v>140</v>
      </c>
      <c r="AS55" s="179">
        <v>1</v>
      </c>
      <c r="AT55" s="179" t="s">
        <v>149</v>
      </c>
      <c r="AU55" s="179" t="s">
        <v>149</v>
      </c>
      <c r="AV55" s="179">
        <v>2</v>
      </c>
      <c r="AW55" s="179" t="s">
        <v>140</v>
      </c>
      <c r="AX55" s="179" t="s">
        <v>140</v>
      </c>
      <c r="AY55" s="179">
        <v>1</v>
      </c>
      <c r="AZ55" s="179" t="s">
        <v>158</v>
      </c>
      <c r="BA55" s="179" t="s">
        <v>158</v>
      </c>
      <c r="BB55" s="179">
        <v>0</v>
      </c>
      <c r="BC55" s="179" t="s">
        <v>140</v>
      </c>
      <c r="BD55" s="179" t="s">
        <v>140</v>
      </c>
      <c r="BE55" s="179">
        <v>1</v>
      </c>
      <c r="BF55" s="179" t="s">
        <v>140</v>
      </c>
      <c r="BG55" s="179" t="s">
        <v>140</v>
      </c>
      <c r="BH55" s="179">
        <v>1</v>
      </c>
      <c r="BI55" s="179" t="s">
        <v>140</v>
      </c>
      <c r="BJ55" s="179" t="s">
        <v>140</v>
      </c>
      <c r="BK55" s="179">
        <v>1</v>
      </c>
      <c r="BL55" s="179" t="s">
        <v>140</v>
      </c>
      <c r="BM55" s="179" t="s">
        <v>140</v>
      </c>
      <c r="BN55" s="185">
        <v>1</v>
      </c>
      <c r="BO55" s="19">
        <f t="shared" si="11"/>
        <v>10</v>
      </c>
      <c r="BP55" s="179" t="s">
        <v>150</v>
      </c>
      <c r="BQ55" s="185">
        <v>3</v>
      </c>
      <c r="BR55" s="179" t="s">
        <v>143</v>
      </c>
      <c r="BS55" s="179">
        <v>4</v>
      </c>
      <c r="BT55" s="179" t="s">
        <v>143</v>
      </c>
      <c r="BU55" s="179">
        <v>4</v>
      </c>
      <c r="BV55" s="179" t="s">
        <v>151</v>
      </c>
      <c r="BW55" s="179">
        <v>10</v>
      </c>
      <c r="BX55" s="21">
        <f t="shared" si="12"/>
        <v>21</v>
      </c>
      <c r="BY55" s="179">
        <v>1</v>
      </c>
      <c r="BZ55" s="179">
        <v>1</v>
      </c>
      <c r="CA55" s="179">
        <v>1</v>
      </c>
      <c r="CB55" s="179">
        <v>1</v>
      </c>
      <c r="CC55" s="179">
        <v>1</v>
      </c>
      <c r="CD55" s="179">
        <v>1</v>
      </c>
      <c r="CE55" s="179">
        <v>1</v>
      </c>
      <c r="CF55" s="179">
        <v>1</v>
      </c>
      <c r="CG55" s="179">
        <v>1</v>
      </c>
      <c r="CH55" s="179">
        <v>1</v>
      </c>
      <c r="CI55" s="179">
        <v>1</v>
      </c>
      <c r="CJ55" s="179" t="s">
        <v>143</v>
      </c>
      <c r="CK55" s="179">
        <v>3</v>
      </c>
      <c r="CL55" s="179" t="s">
        <v>151</v>
      </c>
      <c r="CM55" s="179">
        <v>10</v>
      </c>
      <c r="CN55" s="179" t="s">
        <v>146</v>
      </c>
      <c r="CO55" s="179">
        <v>8</v>
      </c>
      <c r="CP55" s="179" t="s">
        <v>154</v>
      </c>
      <c r="CQ55" s="179">
        <v>0</v>
      </c>
      <c r="CR55" s="179" t="s">
        <v>151</v>
      </c>
      <c r="CS55" s="179">
        <v>10</v>
      </c>
      <c r="CT55" s="179" t="s">
        <v>158</v>
      </c>
      <c r="CU55" s="179">
        <v>0</v>
      </c>
      <c r="CV55" s="18">
        <f t="shared" si="13"/>
        <v>31</v>
      </c>
      <c r="CW55" s="104" t="s">
        <v>283</v>
      </c>
    </row>
    <row r="56" spans="1:102" ht="17.25" customHeight="1" x14ac:dyDescent="0.25">
      <c r="A56" s="62"/>
      <c r="B56" s="151" t="s">
        <v>133</v>
      </c>
      <c r="C56" s="61"/>
      <c r="D56" s="156"/>
      <c r="E56" s="68"/>
      <c r="F56" s="151" t="s">
        <v>133</v>
      </c>
      <c r="G56" s="180" t="s">
        <v>285</v>
      </c>
      <c r="H56" s="181" t="s">
        <v>286</v>
      </c>
      <c r="I56" s="110" t="s">
        <v>184</v>
      </c>
      <c r="J56" s="102" t="s">
        <v>185</v>
      </c>
      <c r="K56" s="221"/>
      <c r="L56" s="106" t="s">
        <v>138</v>
      </c>
      <c r="M56" s="195" t="s">
        <v>133</v>
      </c>
      <c r="N56" s="24">
        <f t="shared" si="7"/>
        <v>98</v>
      </c>
      <c r="O56" s="16">
        <f t="shared" si="8"/>
        <v>23</v>
      </c>
      <c r="P56" s="16">
        <f t="shared" si="9"/>
        <v>46</v>
      </c>
      <c r="Q56" s="235" t="s">
        <v>151</v>
      </c>
      <c r="R56" s="177">
        <v>10</v>
      </c>
      <c r="S56" s="238" t="s">
        <v>141</v>
      </c>
      <c r="T56" s="184">
        <v>4</v>
      </c>
      <c r="U56" s="238" t="s">
        <v>160</v>
      </c>
      <c r="V56" s="184">
        <v>1</v>
      </c>
      <c r="W56" s="238" t="s">
        <v>144</v>
      </c>
      <c r="X56" s="184">
        <v>8</v>
      </c>
      <c r="Y56" s="238" t="s">
        <v>144</v>
      </c>
      <c r="Z56" s="184">
        <v>9</v>
      </c>
      <c r="AA56" s="238" t="s">
        <v>143</v>
      </c>
      <c r="AB56" s="184">
        <v>7</v>
      </c>
      <c r="AC56" s="236" t="s">
        <v>144</v>
      </c>
      <c r="AD56" s="182">
        <v>8</v>
      </c>
      <c r="AE56" s="238" t="s">
        <v>144</v>
      </c>
      <c r="AF56" s="184">
        <v>5</v>
      </c>
      <c r="AG56" s="17">
        <f t="shared" si="10"/>
        <v>52</v>
      </c>
      <c r="AH56" s="190" t="s">
        <v>186</v>
      </c>
      <c r="AI56" s="190" t="s">
        <v>148</v>
      </c>
      <c r="AJ56" s="190">
        <v>4</v>
      </c>
      <c r="AK56" s="190" t="s">
        <v>186</v>
      </c>
      <c r="AL56" s="190" t="s">
        <v>147</v>
      </c>
      <c r="AM56" s="190">
        <v>5</v>
      </c>
      <c r="AN56" s="183" t="s">
        <v>149</v>
      </c>
      <c r="AO56" s="183" t="s">
        <v>149</v>
      </c>
      <c r="AP56" s="183">
        <v>2</v>
      </c>
      <c r="AQ56" s="183" t="s">
        <v>147</v>
      </c>
      <c r="AR56" s="183" t="s">
        <v>149</v>
      </c>
      <c r="AS56" s="183">
        <v>3</v>
      </c>
      <c r="AT56" s="183" t="s">
        <v>149</v>
      </c>
      <c r="AU56" s="183" t="s">
        <v>149</v>
      </c>
      <c r="AV56" s="183">
        <v>2</v>
      </c>
      <c r="AW56" s="190" t="s">
        <v>145</v>
      </c>
      <c r="AX56" s="190" t="s">
        <v>153</v>
      </c>
      <c r="AY56" s="190">
        <v>6</v>
      </c>
      <c r="AZ56" s="183" t="s">
        <v>149</v>
      </c>
      <c r="BA56" s="183" t="s">
        <v>149</v>
      </c>
      <c r="BB56" s="183">
        <v>2</v>
      </c>
      <c r="BC56" s="190" t="s">
        <v>147</v>
      </c>
      <c r="BD56" s="190" t="s">
        <v>186</v>
      </c>
      <c r="BE56" s="190">
        <v>5</v>
      </c>
      <c r="BF56" s="190" t="s">
        <v>186</v>
      </c>
      <c r="BG56" s="190" t="s">
        <v>149</v>
      </c>
      <c r="BH56" s="190">
        <v>4</v>
      </c>
      <c r="BI56" s="190" t="s">
        <v>186</v>
      </c>
      <c r="BJ56" s="190" t="s">
        <v>149</v>
      </c>
      <c r="BK56" s="190">
        <v>4</v>
      </c>
      <c r="BL56" s="190" t="s">
        <v>247</v>
      </c>
      <c r="BM56" s="190" t="s">
        <v>152</v>
      </c>
      <c r="BN56" s="190">
        <v>9</v>
      </c>
      <c r="BO56" s="19">
        <f t="shared" si="11"/>
        <v>46</v>
      </c>
      <c r="BP56" s="183" t="s">
        <v>146</v>
      </c>
      <c r="BQ56" s="183">
        <v>5</v>
      </c>
      <c r="BR56" s="183" t="s">
        <v>143</v>
      </c>
      <c r="BS56" s="183">
        <v>4</v>
      </c>
      <c r="BT56" s="183" t="s">
        <v>143</v>
      </c>
      <c r="BU56" s="183">
        <v>4</v>
      </c>
      <c r="BV56" s="183" t="s">
        <v>151</v>
      </c>
      <c r="BW56" s="183">
        <v>10</v>
      </c>
      <c r="BX56" s="21">
        <f t="shared" si="12"/>
        <v>23</v>
      </c>
      <c r="BY56" s="183">
        <v>5</v>
      </c>
      <c r="BZ56" s="183">
        <v>5</v>
      </c>
      <c r="CA56" s="183">
        <v>5</v>
      </c>
      <c r="CB56" s="183">
        <v>4</v>
      </c>
      <c r="CC56" s="183">
        <v>1</v>
      </c>
      <c r="CD56" s="183">
        <v>5</v>
      </c>
      <c r="CE56" s="183">
        <v>3</v>
      </c>
      <c r="CF56" s="183">
        <v>5</v>
      </c>
      <c r="CG56" s="183">
        <v>4</v>
      </c>
      <c r="CH56" s="183">
        <v>4</v>
      </c>
      <c r="CI56" s="183">
        <v>11</v>
      </c>
      <c r="CJ56" s="183" t="s">
        <v>151</v>
      </c>
      <c r="CK56" s="183">
        <v>10</v>
      </c>
      <c r="CL56" s="183" t="s">
        <v>139</v>
      </c>
      <c r="CM56" s="183">
        <v>0</v>
      </c>
      <c r="CN56" s="183" t="s">
        <v>152</v>
      </c>
      <c r="CO56" s="183">
        <v>9</v>
      </c>
      <c r="CP56" s="183" t="s">
        <v>146</v>
      </c>
      <c r="CQ56" s="183">
        <v>7</v>
      </c>
      <c r="CR56" s="183" t="s">
        <v>151</v>
      </c>
      <c r="CS56" s="183">
        <v>10</v>
      </c>
      <c r="CT56" s="183" t="s">
        <v>151</v>
      </c>
      <c r="CU56" s="183">
        <v>10</v>
      </c>
      <c r="CV56" s="18">
        <f t="shared" si="13"/>
        <v>46</v>
      </c>
      <c r="CW56" s="180" t="s">
        <v>285</v>
      </c>
      <c r="CX56" s="12" t="s">
        <v>287</v>
      </c>
    </row>
    <row r="57" spans="1:102" ht="17.25" customHeight="1" x14ac:dyDescent="0.25">
      <c r="A57" s="62"/>
      <c r="B57" s="156"/>
      <c r="C57" s="62"/>
      <c r="D57" s="156"/>
      <c r="E57" s="68"/>
      <c r="F57" s="156"/>
      <c r="G57" s="104" t="s">
        <v>288</v>
      </c>
      <c r="H57" s="103" t="s">
        <v>289</v>
      </c>
      <c r="I57" s="102" t="s">
        <v>172</v>
      </c>
      <c r="J57" s="102" t="s">
        <v>173</v>
      </c>
      <c r="K57" s="221"/>
      <c r="L57" s="106" t="s">
        <v>138</v>
      </c>
      <c r="M57" s="195"/>
      <c r="N57" s="24">
        <f t="shared" si="7"/>
        <v>27</v>
      </c>
      <c r="O57" s="16">
        <f t="shared" si="8"/>
        <v>24</v>
      </c>
      <c r="P57" s="16">
        <f t="shared" si="9"/>
        <v>0</v>
      </c>
      <c r="Q57" s="235" t="s">
        <v>158</v>
      </c>
      <c r="R57" s="177">
        <v>0</v>
      </c>
      <c r="S57" s="235" t="s">
        <v>159</v>
      </c>
      <c r="T57" s="177">
        <v>0</v>
      </c>
      <c r="U57" s="237" t="s">
        <v>165</v>
      </c>
      <c r="V57" s="179">
        <v>2</v>
      </c>
      <c r="W57" s="237" t="s">
        <v>158</v>
      </c>
      <c r="X57" s="179">
        <v>4</v>
      </c>
      <c r="Y57" s="237" t="s">
        <v>159</v>
      </c>
      <c r="Z57" s="179">
        <v>0</v>
      </c>
      <c r="AA57" s="237" t="s">
        <v>158</v>
      </c>
      <c r="AB57" s="179">
        <v>0</v>
      </c>
      <c r="AC57" s="235" t="s">
        <v>141</v>
      </c>
      <c r="AD57" s="178">
        <v>3</v>
      </c>
      <c r="AE57" s="235" t="s">
        <v>139</v>
      </c>
      <c r="AF57" s="177">
        <v>0</v>
      </c>
      <c r="AG57" s="17">
        <f t="shared" si="10"/>
        <v>9</v>
      </c>
      <c r="AH57" s="190" t="s">
        <v>154</v>
      </c>
      <c r="AI57" s="190" t="s">
        <v>154</v>
      </c>
      <c r="AJ57" s="190">
        <v>3</v>
      </c>
      <c r="AK57" s="190" t="s">
        <v>154</v>
      </c>
      <c r="AL57" s="190" t="s">
        <v>154</v>
      </c>
      <c r="AM57" s="190">
        <v>3</v>
      </c>
      <c r="AN57" s="179" t="s">
        <v>139</v>
      </c>
      <c r="AO57" s="179" t="s">
        <v>139</v>
      </c>
      <c r="AP57" s="179">
        <v>1</v>
      </c>
      <c r="AQ57" s="179" t="s">
        <v>139</v>
      </c>
      <c r="AR57" s="179" t="s">
        <v>139</v>
      </c>
      <c r="AS57" s="179">
        <v>1</v>
      </c>
      <c r="AT57" s="179" t="s">
        <v>139</v>
      </c>
      <c r="AU57" s="179" t="s">
        <v>139</v>
      </c>
      <c r="AV57" s="179">
        <v>1</v>
      </c>
      <c r="AW57" s="179" t="s">
        <v>139</v>
      </c>
      <c r="AX57" s="179" t="s">
        <v>139</v>
      </c>
      <c r="AY57" s="179">
        <v>1</v>
      </c>
      <c r="AZ57" s="179" t="s">
        <v>154</v>
      </c>
      <c r="BA57" s="179" t="s">
        <v>143</v>
      </c>
      <c r="BB57" s="179">
        <v>4</v>
      </c>
      <c r="BC57" s="179" t="s">
        <v>139</v>
      </c>
      <c r="BD57" s="179" t="s">
        <v>139</v>
      </c>
      <c r="BE57" s="179">
        <v>1</v>
      </c>
      <c r="BF57" s="179" t="s">
        <v>139</v>
      </c>
      <c r="BG57" s="179" t="s">
        <v>139</v>
      </c>
      <c r="BH57" s="179">
        <v>1</v>
      </c>
      <c r="BI57" s="179" t="s">
        <v>139</v>
      </c>
      <c r="BJ57" s="179" t="s">
        <v>139</v>
      </c>
      <c r="BK57" s="179">
        <v>1</v>
      </c>
      <c r="BL57" s="179" t="s">
        <v>139</v>
      </c>
      <c r="BM57" s="179" t="s">
        <v>139</v>
      </c>
      <c r="BN57" s="179">
        <v>1</v>
      </c>
      <c r="BO57" s="19">
        <f t="shared" si="11"/>
        <v>18</v>
      </c>
      <c r="BP57" s="179" t="s">
        <v>143</v>
      </c>
      <c r="BQ57" s="179">
        <v>0</v>
      </c>
      <c r="BR57" s="179" t="s">
        <v>151</v>
      </c>
      <c r="BS57" s="179">
        <v>10</v>
      </c>
      <c r="BT57" s="179" t="s">
        <v>143</v>
      </c>
      <c r="BU57" s="179">
        <v>4</v>
      </c>
      <c r="BV57" s="179" t="s">
        <v>151</v>
      </c>
      <c r="BW57" s="179">
        <v>10</v>
      </c>
      <c r="BX57" s="21">
        <f t="shared" si="12"/>
        <v>24</v>
      </c>
      <c r="BY57" s="179"/>
      <c r="BZ57" s="179"/>
      <c r="CA57" s="179"/>
      <c r="CB57" s="179"/>
      <c r="CC57" s="179"/>
      <c r="CD57" s="179"/>
      <c r="CE57" s="179"/>
      <c r="CF57" s="179"/>
      <c r="CG57" s="179"/>
      <c r="CH57" s="179"/>
      <c r="CI57" s="179"/>
      <c r="CJ57" s="179"/>
      <c r="CK57" s="179"/>
      <c r="CL57" s="179"/>
      <c r="CM57" s="179"/>
      <c r="CN57" s="179"/>
      <c r="CO57" s="179"/>
      <c r="CP57" s="179"/>
      <c r="CQ57" s="179"/>
      <c r="CR57" s="179"/>
      <c r="CS57" s="179"/>
      <c r="CT57" s="179"/>
      <c r="CU57" s="179"/>
      <c r="CV57" s="18">
        <f t="shared" si="13"/>
        <v>0</v>
      </c>
      <c r="CW57" s="104" t="s">
        <v>288</v>
      </c>
      <c r="CX57" s="12"/>
    </row>
    <row r="58" spans="1:102" x14ac:dyDescent="0.25">
      <c r="A58" s="64"/>
      <c r="B58" s="156"/>
      <c r="C58" s="64"/>
      <c r="D58" s="151" t="s">
        <v>133</v>
      </c>
      <c r="E58" s="70"/>
      <c r="F58" s="156"/>
      <c r="G58" s="104" t="s">
        <v>290</v>
      </c>
      <c r="H58" s="103" t="s">
        <v>291</v>
      </c>
      <c r="I58" s="110" t="s">
        <v>163</v>
      </c>
      <c r="J58" s="102" t="s">
        <v>169</v>
      </c>
      <c r="K58" s="221"/>
      <c r="L58" s="106" t="s">
        <v>138</v>
      </c>
      <c r="M58" s="195"/>
      <c r="N58" s="24">
        <f t="shared" si="7"/>
        <v>32</v>
      </c>
      <c r="O58" s="16">
        <f t="shared" si="8"/>
        <v>40</v>
      </c>
      <c r="P58" s="16">
        <f t="shared" si="9"/>
        <v>28</v>
      </c>
      <c r="Q58" s="235" t="s">
        <v>158</v>
      </c>
      <c r="R58" s="177">
        <v>0</v>
      </c>
      <c r="S58" s="235" t="s">
        <v>160</v>
      </c>
      <c r="T58" s="178">
        <v>1</v>
      </c>
      <c r="U58" s="237" t="s">
        <v>159</v>
      </c>
      <c r="V58" s="179">
        <v>0</v>
      </c>
      <c r="W58" s="237" t="s">
        <v>165</v>
      </c>
      <c r="X58" s="179">
        <v>2</v>
      </c>
      <c r="Y58" s="237" t="s">
        <v>154</v>
      </c>
      <c r="Z58" s="179">
        <v>8</v>
      </c>
      <c r="AA58" s="237" t="s">
        <v>144</v>
      </c>
      <c r="AB58" s="179">
        <v>6</v>
      </c>
      <c r="AC58" s="235" t="s">
        <v>165</v>
      </c>
      <c r="AD58" s="177">
        <v>2</v>
      </c>
      <c r="AE58" s="235" t="s">
        <v>139</v>
      </c>
      <c r="AF58" s="177">
        <v>0</v>
      </c>
      <c r="AG58" s="17">
        <f t="shared" si="10"/>
        <v>19</v>
      </c>
      <c r="AH58" s="190" t="s">
        <v>142</v>
      </c>
      <c r="AI58" s="190" t="s">
        <v>142</v>
      </c>
      <c r="AJ58" s="190">
        <v>2</v>
      </c>
      <c r="AK58" s="190" t="s">
        <v>139</v>
      </c>
      <c r="AL58" s="190" t="s">
        <v>139</v>
      </c>
      <c r="AM58" s="190">
        <v>1</v>
      </c>
      <c r="AN58" s="179" t="s">
        <v>140</v>
      </c>
      <c r="AO58" s="179" t="s">
        <v>140</v>
      </c>
      <c r="AP58" s="179">
        <v>1</v>
      </c>
      <c r="AQ58" s="179" t="s">
        <v>139</v>
      </c>
      <c r="AR58" s="179" t="s">
        <v>139</v>
      </c>
      <c r="AS58" s="179">
        <v>1</v>
      </c>
      <c r="AT58" s="179" t="s">
        <v>139</v>
      </c>
      <c r="AU58" s="179" t="s">
        <v>139</v>
      </c>
      <c r="AV58" s="179">
        <v>1</v>
      </c>
      <c r="AW58" s="179" t="s">
        <v>139</v>
      </c>
      <c r="AX58" s="179" t="s">
        <v>139</v>
      </c>
      <c r="AY58" s="179">
        <v>1</v>
      </c>
      <c r="AZ58" s="179" t="s">
        <v>142</v>
      </c>
      <c r="BA58" s="179" t="s">
        <v>142</v>
      </c>
      <c r="BB58" s="179">
        <v>2</v>
      </c>
      <c r="BC58" s="179" t="s">
        <v>140</v>
      </c>
      <c r="BD58" s="179" t="s">
        <v>140</v>
      </c>
      <c r="BE58" s="179">
        <v>1</v>
      </c>
      <c r="BF58" s="179" t="s">
        <v>139</v>
      </c>
      <c r="BG58" s="179" t="s">
        <v>139</v>
      </c>
      <c r="BH58" s="179">
        <v>1</v>
      </c>
      <c r="BI58" s="179" t="s">
        <v>139</v>
      </c>
      <c r="BJ58" s="179" t="s">
        <v>139</v>
      </c>
      <c r="BK58" s="179">
        <v>1</v>
      </c>
      <c r="BL58" s="179" t="s">
        <v>139</v>
      </c>
      <c r="BM58" s="179" t="s">
        <v>139</v>
      </c>
      <c r="BN58" s="179">
        <v>1</v>
      </c>
      <c r="BO58" s="19">
        <f t="shared" si="11"/>
        <v>13</v>
      </c>
      <c r="BP58" s="179" t="s">
        <v>151</v>
      </c>
      <c r="BQ58" s="179">
        <v>10</v>
      </c>
      <c r="BR58" s="179" t="s">
        <v>151</v>
      </c>
      <c r="BS58" s="179">
        <v>10</v>
      </c>
      <c r="BT58" s="179" t="s">
        <v>151</v>
      </c>
      <c r="BU58" s="179">
        <v>10</v>
      </c>
      <c r="BV58" s="179" t="s">
        <v>151</v>
      </c>
      <c r="BW58" s="179">
        <v>10</v>
      </c>
      <c r="BX58" s="21">
        <f t="shared" si="12"/>
        <v>40</v>
      </c>
      <c r="BY58" s="179">
        <v>3</v>
      </c>
      <c r="BZ58" s="179">
        <v>4</v>
      </c>
      <c r="CA58" s="179">
        <v>1</v>
      </c>
      <c r="CB58" s="179">
        <v>2</v>
      </c>
      <c r="CC58" s="179">
        <v>4</v>
      </c>
      <c r="CD58" s="179">
        <v>3</v>
      </c>
      <c r="CE58" s="179">
        <v>4</v>
      </c>
      <c r="CF58" s="179">
        <v>2</v>
      </c>
      <c r="CG58" s="179">
        <v>2</v>
      </c>
      <c r="CH58" s="179">
        <v>2</v>
      </c>
      <c r="CI58" s="179">
        <v>2</v>
      </c>
      <c r="CJ58" s="179" t="s">
        <v>154</v>
      </c>
      <c r="CK58" s="179">
        <v>1</v>
      </c>
      <c r="CL58" s="179" t="s">
        <v>144</v>
      </c>
      <c r="CM58" s="185">
        <v>2</v>
      </c>
      <c r="CN58" s="179" t="s">
        <v>142</v>
      </c>
      <c r="CO58" s="185">
        <v>2</v>
      </c>
      <c r="CP58" s="179" t="s">
        <v>150</v>
      </c>
      <c r="CQ58" s="185">
        <v>5</v>
      </c>
      <c r="CR58" s="179" t="s">
        <v>151</v>
      </c>
      <c r="CS58" s="179">
        <v>10</v>
      </c>
      <c r="CT58" s="179" t="s">
        <v>146</v>
      </c>
      <c r="CU58" s="179">
        <v>8</v>
      </c>
      <c r="CV58" s="18">
        <f t="shared" si="13"/>
        <v>28</v>
      </c>
      <c r="CW58" s="104" t="s">
        <v>290</v>
      </c>
      <c r="CX58" s="15"/>
    </row>
    <row r="59" spans="1:102" ht="17.25" customHeight="1" x14ac:dyDescent="0.25">
      <c r="A59" s="61"/>
      <c r="B59" s="151" t="s">
        <v>133</v>
      </c>
      <c r="C59" s="61"/>
      <c r="D59" s="156"/>
      <c r="E59" s="69"/>
      <c r="F59" s="151" t="s">
        <v>133</v>
      </c>
      <c r="G59" s="180" t="s">
        <v>292</v>
      </c>
      <c r="H59" s="181" t="s">
        <v>293</v>
      </c>
      <c r="I59" s="110" t="s">
        <v>184</v>
      </c>
      <c r="J59" s="102" t="s">
        <v>185</v>
      </c>
      <c r="K59" s="221"/>
      <c r="L59" s="106" t="s">
        <v>138</v>
      </c>
      <c r="M59" s="195" t="s">
        <v>133</v>
      </c>
      <c r="N59" s="24">
        <f t="shared" si="7"/>
        <v>77</v>
      </c>
      <c r="O59" s="16">
        <f t="shared" si="8"/>
        <v>26</v>
      </c>
      <c r="P59" s="16">
        <f t="shared" si="9"/>
        <v>46</v>
      </c>
      <c r="Q59" s="235" t="s">
        <v>158</v>
      </c>
      <c r="R59" s="177">
        <v>0</v>
      </c>
      <c r="S59" s="236" t="s">
        <v>141</v>
      </c>
      <c r="T59" s="182">
        <v>4</v>
      </c>
      <c r="U59" s="238" t="s">
        <v>159</v>
      </c>
      <c r="V59" s="184">
        <v>0</v>
      </c>
      <c r="W59" s="238" t="s">
        <v>140</v>
      </c>
      <c r="X59" s="184">
        <v>5</v>
      </c>
      <c r="Y59" s="238" t="s">
        <v>144</v>
      </c>
      <c r="Z59" s="184">
        <v>9</v>
      </c>
      <c r="AA59" s="238" t="s">
        <v>140</v>
      </c>
      <c r="AB59" s="184">
        <v>1</v>
      </c>
      <c r="AC59" s="236" t="s">
        <v>150</v>
      </c>
      <c r="AD59" s="182">
        <v>9</v>
      </c>
      <c r="AE59" s="238" t="s">
        <v>142</v>
      </c>
      <c r="AF59" s="184">
        <v>2</v>
      </c>
      <c r="AG59" s="17">
        <f t="shared" si="10"/>
        <v>30</v>
      </c>
      <c r="AH59" s="190" t="s">
        <v>186</v>
      </c>
      <c r="AI59" s="190" t="s">
        <v>148</v>
      </c>
      <c r="AJ59" s="190">
        <v>4</v>
      </c>
      <c r="AK59" s="190" t="s">
        <v>186</v>
      </c>
      <c r="AL59" s="190" t="s">
        <v>148</v>
      </c>
      <c r="AM59" s="190">
        <v>4</v>
      </c>
      <c r="AN59" s="183" t="s">
        <v>149</v>
      </c>
      <c r="AO59" s="183" t="s">
        <v>149</v>
      </c>
      <c r="AP59" s="183">
        <v>2</v>
      </c>
      <c r="AQ59" s="183" t="s">
        <v>147</v>
      </c>
      <c r="AR59" s="183" t="s">
        <v>149</v>
      </c>
      <c r="AS59" s="183">
        <v>3</v>
      </c>
      <c r="AT59" s="190" t="s">
        <v>147</v>
      </c>
      <c r="AU59" s="190" t="s">
        <v>148</v>
      </c>
      <c r="AV59" s="190">
        <v>4</v>
      </c>
      <c r="AW59" s="190" t="s">
        <v>145</v>
      </c>
      <c r="AX59" s="190" t="s">
        <v>145</v>
      </c>
      <c r="AY59" s="190">
        <v>6</v>
      </c>
      <c r="AZ59" s="183" t="s">
        <v>149</v>
      </c>
      <c r="BA59" s="183" t="s">
        <v>149</v>
      </c>
      <c r="BB59" s="183">
        <v>2</v>
      </c>
      <c r="BC59" s="190" t="s">
        <v>147</v>
      </c>
      <c r="BD59" s="190" t="s">
        <v>186</v>
      </c>
      <c r="BE59" s="190">
        <v>5</v>
      </c>
      <c r="BF59" s="190" t="s">
        <v>186</v>
      </c>
      <c r="BG59" s="190" t="s">
        <v>149</v>
      </c>
      <c r="BH59" s="190">
        <v>4</v>
      </c>
      <c r="BI59" s="190" t="s">
        <v>186</v>
      </c>
      <c r="BJ59" s="190" t="s">
        <v>149</v>
      </c>
      <c r="BK59" s="190">
        <v>4</v>
      </c>
      <c r="BL59" s="190" t="s">
        <v>247</v>
      </c>
      <c r="BM59" s="190" t="s">
        <v>152</v>
      </c>
      <c r="BN59" s="190">
        <v>9</v>
      </c>
      <c r="BO59" s="19">
        <f t="shared" si="11"/>
        <v>47</v>
      </c>
      <c r="BP59" s="183" t="s">
        <v>152</v>
      </c>
      <c r="BQ59" s="183">
        <v>8</v>
      </c>
      <c r="BR59" s="183" t="s">
        <v>143</v>
      </c>
      <c r="BS59" s="183">
        <v>4</v>
      </c>
      <c r="BT59" s="183" t="s">
        <v>143</v>
      </c>
      <c r="BU59" s="183">
        <v>4</v>
      </c>
      <c r="BV59" s="183" t="s">
        <v>151</v>
      </c>
      <c r="BW59" s="183">
        <v>10</v>
      </c>
      <c r="BX59" s="21">
        <f t="shared" si="12"/>
        <v>26</v>
      </c>
      <c r="BY59" s="183">
        <v>5</v>
      </c>
      <c r="BZ59" s="183">
        <v>5</v>
      </c>
      <c r="CA59" s="183">
        <v>4</v>
      </c>
      <c r="CB59" s="183">
        <v>4</v>
      </c>
      <c r="CC59" s="183">
        <v>4</v>
      </c>
      <c r="CD59" s="183">
        <v>6</v>
      </c>
      <c r="CE59" s="183">
        <v>3</v>
      </c>
      <c r="CF59" s="183">
        <v>5</v>
      </c>
      <c r="CG59" s="183">
        <v>4</v>
      </c>
      <c r="CH59" s="183">
        <v>4</v>
      </c>
      <c r="CI59" s="183">
        <v>11</v>
      </c>
      <c r="CJ59" s="183" t="s">
        <v>151</v>
      </c>
      <c r="CK59" s="183">
        <v>10</v>
      </c>
      <c r="CL59" s="183" t="s">
        <v>139</v>
      </c>
      <c r="CM59" s="183">
        <v>0</v>
      </c>
      <c r="CN59" s="183" t="s">
        <v>152</v>
      </c>
      <c r="CO59" s="183">
        <v>9</v>
      </c>
      <c r="CP59" s="183" t="s">
        <v>146</v>
      </c>
      <c r="CQ59" s="183">
        <v>7</v>
      </c>
      <c r="CR59" s="183" t="s">
        <v>151</v>
      </c>
      <c r="CS59" s="183">
        <v>10</v>
      </c>
      <c r="CT59" s="183" t="s">
        <v>151</v>
      </c>
      <c r="CU59" s="183">
        <v>10</v>
      </c>
      <c r="CV59" s="18">
        <f t="shared" si="13"/>
        <v>46</v>
      </c>
      <c r="CW59" s="180" t="s">
        <v>292</v>
      </c>
      <c r="CX59" s="12" t="s">
        <v>294</v>
      </c>
    </row>
    <row r="60" spans="1:102" ht="17.25" customHeight="1" x14ac:dyDescent="0.25">
      <c r="A60" s="62"/>
      <c r="B60" s="151"/>
      <c r="C60" s="62"/>
      <c r="D60" s="151"/>
      <c r="E60" s="68"/>
      <c r="F60" s="151"/>
      <c r="G60" s="104" t="s">
        <v>295</v>
      </c>
      <c r="H60" s="103" t="s">
        <v>296</v>
      </c>
      <c r="I60" s="110" t="s">
        <v>163</v>
      </c>
      <c r="J60" s="102" t="s">
        <v>169</v>
      </c>
      <c r="K60" s="221"/>
      <c r="L60" s="106" t="s">
        <v>138</v>
      </c>
      <c r="M60" s="195" t="s">
        <v>133</v>
      </c>
      <c r="N60" s="24">
        <f t="shared" si="7"/>
        <v>27</v>
      </c>
      <c r="O60" s="16">
        <f t="shared" si="8"/>
        <v>25</v>
      </c>
      <c r="P60" s="16">
        <f t="shared" si="9"/>
        <v>28</v>
      </c>
      <c r="Q60" s="235" t="s">
        <v>158</v>
      </c>
      <c r="R60" s="177">
        <v>0</v>
      </c>
      <c r="S60" s="235" t="s">
        <v>160</v>
      </c>
      <c r="T60" s="178">
        <v>1</v>
      </c>
      <c r="U60" s="237" t="s">
        <v>159</v>
      </c>
      <c r="V60" s="179">
        <v>0</v>
      </c>
      <c r="W60" s="237" t="s">
        <v>165</v>
      </c>
      <c r="X60" s="179">
        <v>2</v>
      </c>
      <c r="Y60" s="237" t="s">
        <v>158</v>
      </c>
      <c r="Z60" s="179">
        <v>6</v>
      </c>
      <c r="AA60" s="237" t="s">
        <v>140</v>
      </c>
      <c r="AB60" s="179">
        <v>1</v>
      </c>
      <c r="AC60" s="235" t="s">
        <v>165</v>
      </c>
      <c r="AD60" s="177">
        <v>2</v>
      </c>
      <c r="AE60" s="235" t="s">
        <v>139</v>
      </c>
      <c r="AF60" s="177">
        <v>0</v>
      </c>
      <c r="AG60" s="17">
        <f t="shared" si="10"/>
        <v>12</v>
      </c>
      <c r="AH60" s="190" t="s">
        <v>142</v>
      </c>
      <c r="AI60" s="190" t="s">
        <v>142</v>
      </c>
      <c r="AJ60" s="190">
        <v>2</v>
      </c>
      <c r="AK60" s="190" t="s">
        <v>139</v>
      </c>
      <c r="AL60" s="190" t="s">
        <v>139</v>
      </c>
      <c r="AM60" s="190">
        <v>1</v>
      </c>
      <c r="AN60" s="179" t="s">
        <v>140</v>
      </c>
      <c r="AO60" s="179" t="s">
        <v>140</v>
      </c>
      <c r="AP60" s="179">
        <v>1</v>
      </c>
      <c r="AQ60" s="179" t="s">
        <v>142</v>
      </c>
      <c r="AR60" s="179" t="s">
        <v>142</v>
      </c>
      <c r="AS60" s="179">
        <v>2</v>
      </c>
      <c r="AT60" s="179" t="s">
        <v>142</v>
      </c>
      <c r="AU60" s="179" t="s">
        <v>142</v>
      </c>
      <c r="AV60" s="179">
        <v>2</v>
      </c>
      <c r="AW60" s="179" t="s">
        <v>139</v>
      </c>
      <c r="AX60" s="179" t="s">
        <v>139</v>
      </c>
      <c r="AY60" s="179">
        <v>1</v>
      </c>
      <c r="AZ60" s="179" t="s">
        <v>142</v>
      </c>
      <c r="BA60" s="179" t="s">
        <v>142</v>
      </c>
      <c r="BB60" s="179">
        <v>2</v>
      </c>
      <c r="BC60" s="179" t="s">
        <v>140</v>
      </c>
      <c r="BD60" s="179" t="s">
        <v>140</v>
      </c>
      <c r="BE60" s="179">
        <v>1</v>
      </c>
      <c r="BF60" s="179" t="s">
        <v>139</v>
      </c>
      <c r="BG60" s="179" t="s">
        <v>139</v>
      </c>
      <c r="BH60" s="179">
        <v>1</v>
      </c>
      <c r="BI60" s="179" t="s">
        <v>139</v>
      </c>
      <c r="BJ60" s="179" t="s">
        <v>139</v>
      </c>
      <c r="BK60" s="179">
        <v>1</v>
      </c>
      <c r="BL60" s="179" t="s">
        <v>139</v>
      </c>
      <c r="BM60" s="179" t="s">
        <v>139</v>
      </c>
      <c r="BN60" s="179">
        <v>1</v>
      </c>
      <c r="BO60" s="19">
        <f t="shared" si="11"/>
        <v>15</v>
      </c>
      <c r="BP60" s="179" t="s">
        <v>146</v>
      </c>
      <c r="BQ60" s="179">
        <v>5</v>
      </c>
      <c r="BR60" s="179" t="s">
        <v>143</v>
      </c>
      <c r="BS60" s="179">
        <v>4</v>
      </c>
      <c r="BT60" s="179" t="s">
        <v>146</v>
      </c>
      <c r="BU60" s="179">
        <v>6</v>
      </c>
      <c r="BV60" s="179" t="s">
        <v>151</v>
      </c>
      <c r="BW60" s="179">
        <v>10</v>
      </c>
      <c r="BX60" s="21">
        <f t="shared" si="12"/>
        <v>25</v>
      </c>
      <c r="BY60" s="179">
        <v>2</v>
      </c>
      <c r="BZ60" s="179">
        <v>3</v>
      </c>
      <c r="CA60" s="179">
        <v>2</v>
      </c>
      <c r="CB60" s="179">
        <v>2</v>
      </c>
      <c r="CC60" s="179">
        <v>3</v>
      </c>
      <c r="CD60" s="179">
        <v>2</v>
      </c>
      <c r="CE60" s="179">
        <v>3</v>
      </c>
      <c r="CF60" s="179">
        <v>2</v>
      </c>
      <c r="CG60" s="179">
        <v>2</v>
      </c>
      <c r="CH60" s="179">
        <v>2</v>
      </c>
      <c r="CI60" s="179">
        <v>2</v>
      </c>
      <c r="CJ60" s="179" t="s">
        <v>154</v>
      </c>
      <c r="CK60" s="179">
        <v>1</v>
      </c>
      <c r="CL60" s="179" t="s">
        <v>144</v>
      </c>
      <c r="CM60" s="185">
        <v>2</v>
      </c>
      <c r="CN60" s="179" t="s">
        <v>142</v>
      </c>
      <c r="CO60" s="185">
        <v>2</v>
      </c>
      <c r="CP60" s="179" t="s">
        <v>150</v>
      </c>
      <c r="CQ60" s="185">
        <v>5</v>
      </c>
      <c r="CR60" s="179" t="s">
        <v>151</v>
      </c>
      <c r="CS60" s="179">
        <v>10</v>
      </c>
      <c r="CT60" s="179" t="s">
        <v>146</v>
      </c>
      <c r="CU60" s="179">
        <v>8</v>
      </c>
      <c r="CV60" s="18">
        <f t="shared" si="13"/>
        <v>28</v>
      </c>
      <c r="CW60" s="104" t="s">
        <v>295</v>
      </c>
      <c r="CX60" s="84"/>
    </row>
    <row r="61" spans="1:102" ht="17.25" customHeight="1" x14ac:dyDescent="0.25">
      <c r="A61" s="61"/>
      <c r="B61" s="203"/>
      <c r="C61" s="66"/>
      <c r="D61" s="202"/>
      <c r="E61" s="68"/>
      <c r="F61" s="202"/>
      <c r="G61" s="207" t="s">
        <v>297</v>
      </c>
      <c r="H61" s="103" t="s">
        <v>298</v>
      </c>
      <c r="I61" s="110" t="s">
        <v>180</v>
      </c>
      <c r="J61" s="102" t="s">
        <v>181</v>
      </c>
      <c r="K61" s="221"/>
      <c r="L61" s="106" t="s">
        <v>138</v>
      </c>
      <c r="M61" s="195"/>
      <c r="N61" s="24">
        <f t="shared" si="7"/>
        <v>32</v>
      </c>
      <c r="O61" s="16">
        <f t="shared" si="8"/>
        <v>23</v>
      </c>
      <c r="P61" s="16">
        <f t="shared" si="9"/>
        <v>28</v>
      </c>
      <c r="Q61" s="239" t="s">
        <v>158</v>
      </c>
      <c r="R61" s="211">
        <v>0</v>
      </c>
      <c r="S61" s="239" t="s">
        <v>159</v>
      </c>
      <c r="T61" s="211">
        <v>0</v>
      </c>
      <c r="U61" s="240" t="s">
        <v>165</v>
      </c>
      <c r="V61" s="212">
        <v>2</v>
      </c>
      <c r="W61" s="240" t="s">
        <v>141</v>
      </c>
      <c r="X61" s="212">
        <v>3</v>
      </c>
      <c r="Y61" s="240" t="s">
        <v>141</v>
      </c>
      <c r="Z61" s="212">
        <v>4</v>
      </c>
      <c r="AA61" s="240" t="s">
        <v>142</v>
      </c>
      <c r="AB61" s="212">
        <v>3</v>
      </c>
      <c r="AC61" s="239" t="s">
        <v>141</v>
      </c>
      <c r="AD61" s="215">
        <v>3</v>
      </c>
      <c r="AE61" s="239" t="s">
        <v>142</v>
      </c>
      <c r="AF61" s="215">
        <v>2</v>
      </c>
      <c r="AG61" s="17">
        <f t="shared" si="10"/>
        <v>17</v>
      </c>
      <c r="AH61" s="213" t="s">
        <v>149</v>
      </c>
      <c r="AI61" s="213" t="s">
        <v>149</v>
      </c>
      <c r="AJ61" s="213">
        <v>2</v>
      </c>
      <c r="AK61" s="213" t="s">
        <v>140</v>
      </c>
      <c r="AL61" s="213" t="s">
        <v>140</v>
      </c>
      <c r="AM61" s="213">
        <v>1</v>
      </c>
      <c r="AN61" s="212" t="s">
        <v>140</v>
      </c>
      <c r="AO61" s="212" t="s">
        <v>140</v>
      </c>
      <c r="AP61" s="212">
        <v>1</v>
      </c>
      <c r="AQ61" s="212" t="s">
        <v>140</v>
      </c>
      <c r="AR61" s="212" t="s">
        <v>140</v>
      </c>
      <c r="AS61" s="212">
        <v>1</v>
      </c>
      <c r="AT61" s="212" t="s">
        <v>149</v>
      </c>
      <c r="AU61" s="212" t="s">
        <v>149</v>
      </c>
      <c r="AV61" s="212">
        <v>2</v>
      </c>
      <c r="AW61" s="212" t="s">
        <v>149</v>
      </c>
      <c r="AX61" s="212" t="s">
        <v>149</v>
      </c>
      <c r="AY61" s="212">
        <v>2</v>
      </c>
      <c r="AZ61" s="212" t="s">
        <v>149</v>
      </c>
      <c r="BA61" s="212" t="s">
        <v>149</v>
      </c>
      <c r="BB61" s="212">
        <v>2</v>
      </c>
      <c r="BC61" s="212" t="s">
        <v>140</v>
      </c>
      <c r="BD61" s="212" t="s">
        <v>140</v>
      </c>
      <c r="BE61" s="212">
        <v>1</v>
      </c>
      <c r="BF61" s="212" t="s">
        <v>140</v>
      </c>
      <c r="BG61" s="212" t="s">
        <v>140</v>
      </c>
      <c r="BH61" s="212">
        <v>1</v>
      </c>
      <c r="BI61" s="212" t="s">
        <v>140</v>
      </c>
      <c r="BJ61" s="212" t="s">
        <v>140</v>
      </c>
      <c r="BK61" s="212">
        <v>1</v>
      </c>
      <c r="BL61" s="212" t="s">
        <v>140</v>
      </c>
      <c r="BM61" s="212" t="s">
        <v>140</v>
      </c>
      <c r="BN61" s="218">
        <v>1</v>
      </c>
      <c r="BO61" s="19">
        <f t="shared" si="11"/>
        <v>15</v>
      </c>
      <c r="BP61" s="212" t="s">
        <v>150</v>
      </c>
      <c r="BQ61" s="218">
        <v>3</v>
      </c>
      <c r="BR61" s="212" t="s">
        <v>143</v>
      </c>
      <c r="BS61" s="212">
        <v>4</v>
      </c>
      <c r="BT61" s="212" t="s">
        <v>146</v>
      </c>
      <c r="BU61" s="212">
        <v>6</v>
      </c>
      <c r="BV61" s="212" t="s">
        <v>151</v>
      </c>
      <c r="BW61" s="212">
        <v>10</v>
      </c>
      <c r="BX61" s="21">
        <f t="shared" si="12"/>
        <v>23</v>
      </c>
      <c r="BY61" s="212">
        <v>8</v>
      </c>
      <c r="BZ61" s="212">
        <v>6</v>
      </c>
      <c r="CA61" s="212">
        <v>1</v>
      </c>
      <c r="CB61" s="212">
        <v>5</v>
      </c>
      <c r="CC61" s="212">
        <v>2</v>
      </c>
      <c r="CD61" s="212">
        <v>5</v>
      </c>
      <c r="CE61" s="212">
        <v>4</v>
      </c>
      <c r="CF61" s="212">
        <v>4</v>
      </c>
      <c r="CG61" s="212">
        <v>2</v>
      </c>
      <c r="CH61" s="212">
        <v>3</v>
      </c>
      <c r="CI61" s="212">
        <v>3</v>
      </c>
      <c r="CJ61" s="212" t="s">
        <v>150</v>
      </c>
      <c r="CK61" s="218">
        <v>5</v>
      </c>
      <c r="CL61" s="212" t="s">
        <v>139</v>
      </c>
      <c r="CM61" s="212">
        <v>0</v>
      </c>
      <c r="CN61" s="212" t="s">
        <v>150</v>
      </c>
      <c r="CO61" s="218">
        <v>7</v>
      </c>
      <c r="CP61" s="212" t="s">
        <v>145</v>
      </c>
      <c r="CQ61" s="218">
        <v>4</v>
      </c>
      <c r="CR61" s="212" t="s">
        <v>151</v>
      </c>
      <c r="CS61" s="212">
        <v>10</v>
      </c>
      <c r="CT61" s="212" t="s">
        <v>149</v>
      </c>
      <c r="CU61" s="218">
        <v>2</v>
      </c>
      <c r="CV61" s="18">
        <f t="shared" si="13"/>
        <v>28</v>
      </c>
      <c r="CW61" s="104" t="s">
        <v>297</v>
      </c>
      <c r="CX61" s="14"/>
    </row>
    <row r="62" spans="1:102" ht="17.25" customHeight="1" x14ac:dyDescent="0.25">
      <c r="A62" s="62"/>
      <c r="B62" s="203"/>
      <c r="C62" s="62"/>
      <c r="D62" s="203"/>
      <c r="E62" s="68"/>
      <c r="F62" s="203"/>
      <c r="G62" s="207" t="s">
        <v>299</v>
      </c>
      <c r="H62" s="103" t="s">
        <v>300</v>
      </c>
      <c r="I62" s="110" t="s">
        <v>136</v>
      </c>
      <c r="J62" s="102" t="s">
        <v>137</v>
      </c>
      <c r="K62" s="221"/>
      <c r="L62" s="106" t="s">
        <v>138</v>
      </c>
      <c r="M62" s="195"/>
      <c r="N62" s="24">
        <f t="shared" si="7"/>
        <v>18</v>
      </c>
      <c r="O62" s="16">
        <f t="shared" si="8"/>
        <v>25</v>
      </c>
      <c r="P62" s="16">
        <f t="shared" si="9"/>
        <v>23</v>
      </c>
      <c r="Q62" s="239" t="s">
        <v>158</v>
      </c>
      <c r="R62" s="211">
        <v>0</v>
      </c>
      <c r="S62" s="239" t="s">
        <v>160</v>
      </c>
      <c r="T62" s="215">
        <v>1</v>
      </c>
      <c r="U62" s="240" t="s">
        <v>159</v>
      </c>
      <c r="V62" s="212">
        <v>0</v>
      </c>
      <c r="W62" s="240" t="s">
        <v>165</v>
      </c>
      <c r="X62" s="212">
        <v>2</v>
      </c>
      <c r="Y62" s="240" t="s">
        <v>160</v>
      </c>
      <c r="Z62" s="212">
        <v>1</v>
      </c>
      <c r="AA62" s="240" t="s">
        <v>139</v>
      </c>
      <c r="AB62" s="212">
        <v>2</v>
      </c>
      <c r="AC62" s="239" t="s">
        <v>165</v>
      </c>
      <c r="AD62" s="211">
        <v>2</v>
      </c>
      <c r="AE62" s="239" t="s">
        <v>139</v>
      </c>
      <c r="AF62" s="211">
        <v>0</v>
      </c>
      <c r="AG62" s="17">
        <f t="shared" si="10"/>
        <v>8</v>
      </c>
      <c r="AH62" s="213" t="s">
        <v>140</v>
      </c>
      <c r="AI62" s="213" t="s">
        <v>140</v>
      </c>
      <c r="AJ62" s="213">
        <v>1</v>
      </c>
      <c r="AK62" s="213" t="s">
        <v>140</v>
      </c>
      <c r="AL62" s="213" t="s">
        <v>140</v>
      </c>
      <c r="AM62" s="213">
        <v>1</v>
      </c>
      <c r="AN62" s="212" t="s">
        <v>140</v>
      </c>
      <c r="AO62" s="212" t="s">
        <v>140</v>
      </c>
      <c r="AP62" s="212">
        <v>1</v>
      </c>
      <c r="AQ62" s="212" t="s">
        <v>140</v>
      </c>
      <c r="AR62" s="212" t="s">
        <v>140</v>
      </c>
      <c r="AS62" s="212">
        <v>1</v>
      </c>
      <c r="AT62" s="212" t="s">
        <v>140</v>
      </c>
      <c r="AU62" s="212" t="s">
        <v>140</v>
      </c>
      <c r="AV62" s="212">
        <v>1</v>
      </c>
      <c r="AW62" s="212" t="s">
        <v>140</v>
      </c>
      <c r="AX62" s="212" t="s">
        <v>140</v>
      </c>
      <c r="AY62" s="212">
        <v>1</v>
      </c>
      <c r="AZ62" s="212" t="s">
        <v>140</v>
      </c>
      <c r="BA62" s="212" t="s">
        <v>140</v>
      </c>
      <c r="BB62" s="212">
        <v>1</v>
      </c>
      <c r="BC62" s="212" t="s">
        <v>140</v>
      </c>
      <c r="BD62" s="212" t="s">
        <v>140</v>
      </c>
      <c r="BE62" s="212">
        <v>1</v>
      </c>
      <c r="BF62" s="212" t="s">
        <v>140</v>
      </c>
      <c r="BG62" s="212" t="s">
        <v>140</v>
      </c>
      <c r="BH62" s="212">
        <v>1</v>
      </c>
      <c r="BI62" s="212" t="s">
        <v>158</v>
      </c>
      <c r="BJ62" s="212" t="s">
        <v>158</v>
      </c>
      <c r="BK62" s="212">
        <v>0</v>
      </c>
      <c r="BL62" s="212" t="s">
        <v>140</v>
      </c>
      <c r="BM62" s="212" t="s">
        <v>140</v>
      </c>
      <c r="BN62" s="218">
        <v>1</v>
      </c>
      <c r="BO62" s="19">
        <f t="shared" si="11"/>
        <v>10</v>
      </c>
      <c r="BP62" s="212" t="s">
        <v>150</v>
      </c>
      <c r="BQ62" s="218">
        <v>3</v>
      </c>
      <c r="BR62" s="212" t="s">
        <v>146</v>
      </c>
      <c r="BS62" s="212">
        <v>6</v>
      </c>
      <c r="BT62" s="212" t="s">
        <v>146</v>
      </c>
      <c r="BU62" s="212">
        <v>6</v>
      </c>
      <c r="BV62" s="212" t="s">
        <v>151</v>
      </c>
      <c r="BW62" s="212">
        <v>10</v>
      </c>
      <c r="BX62" s="21">
        <f t="shared" si="12"/>
        <v>25</v>
      </c>
      <c r="BY62" s="212">
        <v>5</v>
      </c>
      <c r="BZ62" s="212">
        <v>1</v>
      </c>
      <c r="CA62" s="212">
        <v>1</v>
      </c>
      <c r="CB62" s="212">
        <v>1</v>
      </c>
      <c r="CC62" s="212">
        <v>1</v>
      </c>
      <c r="CD62" s="212">
        <v>1</v>
      </c>
      <c r="CE62" s="212">
        <v>1</v>
      </c>
      <c r="CF62" s="212">
        <v>1</v>
      </c>
      <c r="CG62" s="212">
        <v>1</v>
      </c>
      <c r="CH62" s="212">
        <v>1</v>
      </c>
      <c r="CI62" s="212">
        <v>1</v>
      </c>
      <c r="CJ62" s="212" t="s">
        <v>150</v>
      </c>
      <c r="CK62" s="218">
        <v>5</v>
      </c>
      <c r="CL62" s="212" t="s">
        <v>139</v>
      </c>
      <c r="CM62" s="212">
        <v>0</v>
      </c>
      <c r="CN62" s="212" t="s">
        <v>146</v>
      </c>
      <c r="CO62" s="212">
        <v>8</v>
      </c>
      <c r="CP62" s="212" t="s">
        <v>154</v>
      </c>
      <c r="CQ62" s="212">
        <v>0</v>
      </c>
      <c r="CR62" s="212" t="s">
        <v>151</v>
      </c>
      <c r="CS62" s="212">
        <v>10</v>
      </c>
      <c r="CT62" s="212" t="s">
        <v>158</v>
      </c>
      <c r="CU62" s="212">
        <v>0</v>
      </c>
      <c r="CV62" s="18">
        <f t="shared" si="13"/>
        <v>23</v>
      </c>
      <c r="CW62" s="104" t="s">
        <v>299</v>
      </c>
      <c r="CX62" s="12"/>
    </row>
    <row r="63" spans="1:102" s="199" customFormat="1" ht="17.25" customHeight="1" x14ac:dyDescent="0.25">
      <c r="A63" s="62"/>
      <c r="B63" s="201"/>
      <c r="C63" s="62"/>
      <c r="D63" s="205"/>
      <c r="E63" s="68"/>
      <c r="F63" s="205"/>
      <c r="G63" s="104" t="s">
        <v>301</v>
      </c>
      <c r="H63" s="103" t="s">
        <v>302</v>
      </c>
      <c r="I63" s="208" t="s">
        <v>172</v>
      </c>
      <c r="J63" s="210" t="s">
        <v>173</v>
      </c>
      <c r="K63" s="222"/>
      <c r="L63" s="106" t="s">
        <v>138</v>
      </c>
      <c r="M63" s="195"/>
      <c r="N63" s="24">
        <f t="shared" si="7"/>
        <v>39</v>
      </c>
      <c r="O63" s="16">
        <f t="shared" si="8"/>
        <v>18</v>
      </c>
      <c r="P63" s="16">
        <f t="shared" si="9"/>
        <v>0</v>
      </c>
      <c r="Q63" s="239" t="s">
        <v>158</v>
      </c>
      <c r="R63" s="211">
        <v>0</v>
      </c>
      <c r="S63" s="239" t="s">
        <v>159</v>
      </c>
      <c r="T63" s="211">
        <v>0</v>
      </c>
      <c r="U63" s="240" t="s">
        <v>159</v>
      </c>
      <c r="V63" s="212">
        <v>0</v>
      </c>
      <c r="W63" s="240" t="s">
        <v>158</v>
      </c>
      <c r="X63" s="212">
        <v>4</v>
      </c>
      <c r="Y63" s="240" t="s">
        <v>141</v>
      </c>
      <c r="Z63" s="212">
        <v>4</v>
      </c>
      <c r="AA63" s="240" t="s">
        <v>154</v>
      </c>
      <c r="AB63" s="212">
        <v>4</v>
      </c>
      <c r="AC63" s="239" t="s">
        <v>141</v>
      </c>
      <c r="AD63" s="215">
        <v>3</v>
      </c>
      <c r="AE63" s="239" t="s">
        <v>139</v>
      </c>
      <c r="AF63" s="211">
        <v>0</v>
      </c>
      <c r="AG63" s="17">
        <f t="shared" si="10"/>
        <v>15</v>
      </c>
      <c r="AH63" s="213" t="s">
        <v>154</v>
      </c>
      <c r="AI63" s="213" t="s">
        <v>143</v>
      </c>
      <c r="AJ63" s="213">
        <v>4</v>
      </c>
      <c r="AK63" s="213" t="s">
        <v>154</v>
      </c>
      <c r="AL63" s="213" t="s">
        <v>143</v>
      </c>
      <c r="AM63" s="213">
        <v>4</v>
      </c>
      <c r="AN63" s="212" t="s">
        <v>139</v>
      </c>
      <c r="AO63" s="212" t="s">
        <v>139</v>
      </c>
      <c r="AP63" s="212">
        <v>1</v>
      </c>
      <c r="AQ63" s="212" t="s">
        <v>139</v>
      </c>
      <c r="AR63" s="212" t="s">
        <v>139</v>
      </c>
      <c r="AS63" s="212">
        <v>1</v>
      </c>
      <c r="AT63" s="213" t="s">
        <v>154</v>
      </c>
      <c r="AU63" s="213" t="s">
        <v>143</v>
      </c>
      <c r="AV63" s="213">
        <v>4</v>
      </c>
      <c r="AW63" s="212" t="s">
        <v>139</v>
      </c>
      <c r="AX63" s="212" t="s">
        <v>139</v>
      </c>
      <c r="AY63" s="212">
        <v>1</v>
      </c>
      <c r="AZ63" s="212" t="s">
        <v>154</v>
      </c>
      <c r="BA63" s="212" t="s">
        <v>154</v>
      </c>
      <c r="BB63" s="212">
        <v>3</v>
      </c>
      <c r="BC63" s="212" t="s">
        <v>139</v>
      </c>
      <c r="BD63" s="212" t="s">
        <v>139</v>
      </c>
      <c r="BE63" s="212">
        <v>1</v>
      </c>
      <c r="BF63" s="212" t="s">
        <v>139</v>
      </c>
      <c r="BG63" s="212" t="s">
        <v>139</v>
      </c>
      <c r="BH63" s="212">
        <v>1</v>
      </c>
      <c r="BI63" s="212" t="s">
        <v>154</v>
      </c>
      <c r="BJ63" s="212" t="s">
        <v>154</v>
      </c>
      <c r="BK63" s="212">
        <v>3</v>
      </c>
      <c r="BL63" s="212" t="s">
        <v>139</v>
      </c>
      <c r="BM63" s="212" t="s">
        <v>139</v>
      </c>
      <c r="BN63" s="212">
        <v>1</v>
      </c>
      <c r="BO63" s="19">
        <f t="shared" si="11"/>
        <v>24</v>
      </c>
      <c r="BP63" s="212" t="s">
        <v>143</v>
      </c>
      <c r="BQ63" s="212">
        <v>0</v>
      </c>
      <c r="BR63" s="212" t="s">
        <v>143</v>
      </c>
      <c r="BS63" s="212">
        <v>4</v>
      </c>
      <c r="BT63" s="212" t="s">
        <v>143</v>
      </c>
      <c r="BU63" s="212">
        <v>4</v>
      </c>
      <c r="BV63" s="212" t="s">
        <v>151</v>
      </c>
      <c r="BW63" s="212">
        <v>10</v>
      </c>
      <c r="BX63" s="21">
        <f t="shared" si="12"/>
        <v>18</v>
      </c>
      <c r="BY63" s="212"/>
      <c r="BZ63" s="212"/>
      <c r="CA63" s="212"/>
      <c r="CB63" s="212"/>
      <c r="CC63" s="212"/>
      <c r="CD63" s="212"/>
      <c r="CE63" s="212"/>
      <c r="CF63" s="212"/>
      <c r="CG63" s="212"/>
      <c r="CH63" s="212"/>
      <c r="CI63" s="212"/>
      <c r="CJ63" s="212"/>
      <c r="CK63" s="212"/>
      <c r="CL63" s="212"/>
      <c r="CM63" s="212"/>
      <c r="CN63" s="212"/>
      <c r="CO63" s="212"/>
      <c r="CP63" s="212"/>
      <c r="CQ63" s="212"/>
      <c r="CR63" s="212"/>
      <c r="CS63" s="212"/>
      <c r="CT63" s="212"/>
      <c r="CU63" s="212"/>
      <c r="CV63" s="18">
        <f t="shared" si="13"/>
        <v>0</v>
      </c>
      <c r="CW63" s="104" t="s">
        <v>301</v>
      </c>
      <c r="CX63" s="12"/>
    </row>
    <row r="64" spans="1:102" s="199" customFormat="1" ht="17.25" customHeight="1" x14ac:dyDescent="0.25">
      <c r="A64" s="62"/>
      <c r="B64" s="201"/>
      <c r="C64" s="62"/>
      <c r="D64" s="204" t="s">
        <v>133</v>
      </c>
      <c r="E64" s="68"/>
      <c r="F64" s="204"/>
      <c r="G64" s="104" t="s">
        <v>303</v>
      </c>
      <c r="H64" s="103" t="s">
        <v>304</v>
      </c>
      <c r="I64" s="209" t="s">
        <v>136</v>
      </c>
      <c r="J64" s="210" t="s">
        <v>305</v>
      </c>
      <c r="K64" s="222"/>
      <c r="L64" s="106" t="s">
        <v>138</v>
      </c>
      <c r="M64" s="195"/>
      <c r="N64" s="24">
        <f t="shared" si="7"/>
        <v>33</v>
      </c>
      <c r="O64" s="16">
        <f t="shared" si="8"/>
        <v>31</v>
      </c>
      <c r="P64" s="16">
        <f t="shared" si="9"/>
        <v>21</v>
      </c>
      <c r="Q64" s="239" t="s">
        <v>158</v>
      </c>
      <c r="R64" s="211">
        <v>0</v>
      </c>
      <c r="S64" s="239" t="s">
        <v>160</v>
      </c>
      <c r="T64" s="215">
        <v>1</v>
      </c>
      <c r="U64" s="240" t="s">
        <v>159</v>
      </c>
      <c r="V64" s="212">
        <v>0</v>
      </c>
      <c r="W64" s="240" t="s">
        <v>141</v>
      </c>
      <c r="X64" s="212">
        <v>3</v>
      </c>
      <c r="Y64" s="240" t="s">
        <v>141</v>
      </c>
      <c r="Z64" s="212">
        <v>4</v>
      </c>
      <c r="AA64" s="240" t="s">
        <v>139</v>
      </c>
      <c r="AB64" s="212">
        <v>2</v>
      </c>
      <c r="AC64" s="239" t="s">
        <v>158</v>
      </c>
      <c r="AD64" s="211">
        <v>4</v>
      </c>
      <c r="AE64" s="239" t="s">
        <v>139</v>
      </c>
      <c r="AF64" s="211">
        <v>0</v>
      </c>
      <c r="AG64" s="17">
        <f t="shared" si="10"/>
        <v>14</v>
      </c>
      <c r="AH64" s="213" t="s">
        <v>145</v>
      </c>
      <c r="AI64" s="213" t="s">
        <v>145</v>
      </c>
      <c r="AJ64" s="213">
        <v>6</v>
      </c>
      <c r="AK64" s="213" t="s">
        <v>149</v>
      </c>
      <c r="AL64" s="213" t="s">
        <v>149</v>
      </c>
      <c r="AM64" s="213">
        <v>2</v>
      </c>
      <c r="AN64" s="212" t="s">
        <v>140</v>
      </c>
      <c r="AO64" s="212" t="s">
        <v>140</v>
      </c>
      <c r="AP64" s="212">
        <v>1</v>
      </c>
      <c r="AQ64" s="212" t="s">
        <v>140</v>
      </c>
      <c r="AR64" s="212" t="s">
        <v>140</v>
      </c>
      <c r="AS64" s="212">
        <v>1</v>
      </c>
      <c r="AT64" s="212" t="s">
        <v>149</v>
      </c>
      <c r="AU64" s="212" t="s">
        <v>149</v>
      </c>
      <c r="AV64" s="212">
        <v>2</v>
      </c>
      <c r="AW64" s="212" t="s">
        <v>140</v>
      </c>
      <c r="AX64" s="212" t="s">
        <v>140</v>
      </c>
      <c r="AY64" s="212">
        <v>1</v>
      </c>
      <c r="AZ64" s="212" t="s">
        <v>149</v>
      </c>
      <c r="BA64" s="212" t="s">
        <v>149</v>
      </c>
      <c r="BB64" s="212">
        <v>2</v>
      </c>
      <c r="BC64" s="212" t="s">
        <v>140</v>
      </c>
      <c r="BD64" s="212" t="s">
        <v>140</v>
      </c>
      <c r="BE64" s="212">
        <v>1</v>
      </c>
      <c r="BF64" s="212" t="s">
        <v>140</v>
      </c>
      <c r="BG64" s="212" t="s">
        <v>140</v>
      </c>
      <c r="BH64" s="212">
        <v>1</v>
      </c>
      <c r="BI64" s="212" t="s">
        <v>140</v>
      </c>
      <c r="BJ64" s="212" t="s">
        <v>140</v>
      </c>
      <c r="BK64" s="212">
        <v>1</v>
      </c>
      <c r="BL64" s="212" t="s">
        <v>140</v>
      </c>
      <c r="BM64" s="212" t="s">
        <v>140</v>
      </c>
      <c r="BN64" s="218">
        <v>1</v>
      </c>
      <c r="BO64" s="19">
        <f t="shared" si="11"/>
        <v>19</v>
      </c>
      <c r="BP64" s="212" t="s">
        <v>146</v>
      </c>
      <c r="BQ64" s="212">
        <v>5</v>
      </c>
      <c r="BR64" s="212" t="s">
        <v>146</v>
      </c>
      <c r="BS64" s="212">
        <v>6</v>
      </c>
      <c r="BT64" s="212" t="s">
        <v>151</v>
      </c>
      <c r="BU64" s="212">
        <v>10</v>
      </c>
      <c r="BV64" s="212" t="s">
        <v>151</v>
      </c>
      <c r="BW64" s="212">
        <v>10</v>
      </c>
      <c r="BX64" s="21">
        <f t="shared" si="12"/>
        <v>31</v>
      </c>
      <c r="BY64" s="212">
        <v>5</v>
      </c>
      <c r="BZ64" s="212">
        <v>1</v>
      </c>
      <c r="CA64" s="212">
        <v>1</v>
      </c>
      <c r="CB64" s="212">
        <v>1</v>
      </c>
      <c r="CC64" s="212">
        <v>1</v>
      </c>
      <c r="CD64" s="212">
        <v>1</v>
      </c>
      <c r="CE64" s="212">
        <v>1</v>
      </c>
      <c r="CF64" s="212">
        <v>7</v>
      </c>
      <c r="CG64" s="212">
        <v>1</v>
      </c>
      <c r="CH64" s="212">
        <v>1</v>
      </c>
      <c r="CI64" s="212">
        <v>1</v>
      </c>
      <c r="CJ64" s="212" t="s">
        <v>143</v>
      </c>
      <c r="CK64" s="212">
        <v>3</v>
      </c>
      <c r="CL64" s="212" t="s">
        <v>139</v>
      </c>
      <c r="CM64" s="212">
        <v>0</v>
      </c>
      <c r="CN64" s="212" t="s">
        <v>146</v>
      </c>
      <c r="CO64" s="212">
        <v>8</v>
      </c>
      <c r="CP64" s="212" t="s">
        <v>154</v>
      </c>
      <c r="CQ64" s="212">
        <v>0</v>
      </c>
      <c r="CR64" s="212" t="s">
        <v>151</v>
      </c>
      <c r="CS64" s="212">
        <v>10</v>
      </c>
      <c r="CT64" s="212" t="s">
        <v>158</v>
      </c>
      <c r="CU64" s="212">
        <v>0</v>
      </c>
      <c r="CV64" s="18">
        <f t="shared" si="13"/>
        <v>21</v>
      </c>
      <c r="CW64" s="104" t="s">
        <v>303</v>
      </c>
      <c r="CX64" s="12"/>
    </row>
    <row r="65" spans="1:102" s="199" customFormat="1" ht="17.25" customHeight="1" x14ac:dyDescent="0.25">
      <c r="A65" s="64"/>
      <c r="B65" s="201"/>
      <c r="C65" s="64"/>
      <c r="D65" s="205"/>
      <c r="E65" s="68"/>
      <c r="F65" s="205"/>
      <c r="G65" s="104" t="s">
        <v>306</v>
      </c>
      <c r="H65" s="103" t="s">
        <v>307</v>
      </c>
      <c r="I65" s="209" t="s">
        <v>136</v>
      </c>
      <c r="J65" s="210" t="s">
        <v>137</v>
      </c>
      <c r="K65" s="222"/>
      <c r="L65" s="106" t="s">
        <v>138</v>
      </c>
      <c r="M65" s="195"/>
      <c r="N65" s="24">
        <f t="shared" si="7"/>
        <v>19</v>
      </c>
      <c r="O65" s="16">
        <f t="shared" si="8"/>
        <v>25</v>
      </c>
      <c r="P65" s="16">
        <f t="shared" si="9"/>
        <v>25</v>
      </c>
      <c r="Q65" s="239" t="s">
        <v>158</v>
      </c>
      <c r="R65" s="211">
        <v>0</v>
      </c>
      <c r="S65" s="239" t="s">
        <v>159</v>
      </c>
      <c r="T65" s="211">
        <v>0</v>
      </c>
      <c r="U65" s="240" t="s">
        <v>159</v>
      </c>
      <c r="V65" s="212">
        <v>0</v>
      </c>
      <c r="W65" s="240" t="s">
        <v>160</v>
      </c>
      <c r="X65" s="212">
        <v>1</v>
      </c>
      <c r="Y65" s="240" t="s">
        <v>160</v>
      </c>
      <c r="Z65" s="212">
        <v>1</v>
      </c>
      <c r="AA65" s="240" t="s">
        <v>140</v>
      </c>
      <c r="AB65" s="212">
        <v>1</v>
      </c>
      <c r="AC65" s="239" t="s">
        <v>165</v>
      </c>
      <c r="AD65" s="211">
        <v>2</v>
      </c>
      <c r="AE65" s="239" t="s">
        <v>139</v>
      </c>
      <c r="AF65" s="211">
        <v>0</v>
      </c>
      <c r="AG65" s="17">
        <f t="shared" si="10"/>
        <v>5</v>
      </c>
      <c r="AH65" s="213" t="s">
        <v>149</v>
      </c>
      <c r="AI65" s="213" t="s">
        <v>149</v>
      </c>
      <c r="AJ65" s="213">
        <v>2</v>
      </c>
      <c r="AK65" s="213" t="s">
        <v>140</v>
      </c>
      <c r="AL65" s="213" t="s">
        <v>140</v>
      </c>
      <c r="AM65" s="213">
        <v>1</v>
      </c>
      <c r="AN65" s="212" t="s">
        <v>140</v>
      </c>
      <c r="AO65" s="212" t="s">
        <v>140</v>
      </c>
      <c r="AP65" s="212">
        <v>1</v>
      </c>
      <c r="AQ65" s="212" t="s">
        <v>140</v>
      </c>
      <c r="AR65" s="212" t="s">
        <v>140</v>
      </c>
      <c r="AS65" s="212">
        <v>1</v>
      </c>
      <c r="AT65" s="212" t="s">
        <v>140</v>
      </c>
      <c r="AU65" s="212" t="s">
        <v>140</v>
      </c>
      <c r="AV65" s="212">
        <v>1</v>
      </c>
      <c r="AW65" s="212" t="s">
        <v>149</v>
      </c>
      <c r="AX65" s="212" t="s">
        <v>149</v>
      </c>
      <c r="AY65" s="212">
        <v>2</v>
      </c>
      <c r="AZ65" s="212" t="s">
        <v>149</v>
      </c>
      <c r="BA65" s="212" t="s">
        <v>149</v>
      </c>
      <c r="BB65" s="212">
        <v>2</v>
      </c>
      <c r="BC65" s="212" t="s">
        <v>140</v>
      </c>
      <c r="BD65" s="212" t="s">
        <v>140</v>
      </c>
      <c r="BE65" s="212">
        <v>1</v>
      </c>
      <c r="BF65" s="212" t="s">
        <v>140</v>
      </c>
      <c r="BG65" s="212" t="s">
        <v>140</v>
      </c>
      <c r="BH65" s="212">
        <v>1</v>
      </c>
      <c r="BI65" s="212" t="s">
        <v>140</v>
      </c>
      <c r="BJ65" s="212" t="s">
        <v>140</v>
      </c>
      <c r="BK65" s="212">
        <v>1</v>
      </c>
      <c r="BL65" s="212" t="s">
        <v>140</v>
      </c>
      <c r="BM65" s="212" t="s">
        <v>140</v>
      </c>
      <c r="BN65" s="218">
        <v>1</v>
      </c>
      <c r="BO65" s="19">
        <f t="shared" si="11"/>
        <v>14</v>
      </c>
      <c r="BP65" s="212" t="s">
        <v>150</v>
      </c>
      <c r="BQ65" s="218">
        <v>3</v>
      </c>
      <c r="BR65" s="212" t="s">
        <v>146</v>
      </c>
      <c r="BS65" s="212">
        <v>6</v>
      </c>
      <c r="BT65" s="212" t="s">
        <v>146</v>
      </c>
      <c r="BU65" s="212">
        <v>6</v>
      </c>
      <c r="BV65" s="212" t="s">
        <v>151</v>
      </c>
      <c r="BW65" s="212">
        <v>10</v>
      </c>
      <c r="BX65" s="21">
        <f t="shared" si="12"/>
        <v>25</v>
      </c>
      <c r="BY65" s="212">
        <v>5</v>
      </c>
      <c r="BZ65" s="212">
        <v>1</v>
      </c>
      <c r="CA65" s="212">
        <v>1</v>
      </c>
      <c r="CB65" s="212">
        <v>1</v>
      </c>
      <c r="CC65" s="212">
        <v>1</v>
      </c>
      <c r="CD65" s="212">
        <v>1</v>
      </c>
      <c r="CE65" s="212">
        <v>1</v>
      </c>
      <c r="CF65" s="212">
        <v>1</v>
      </c>
      <c r="CG65" s="212">
        <v>1</v>
      </c>
      <c r="CH65" s="212">
        <v>1</v>
      </c>
      <c r="CI65" s="212">
        <v>1</v>
      </c>
      <c r="CJ65" s="212" t="s">
        <v>150</v>
      </c>
      <c r="CK65" s="218">
        <v>5</v>
      </c>
      <c r="CL65" s="212" t="s">
        <v>139</v>
      </c>
      <c r="CM65" s="212">
        <v>0</v>
      </c>
      <c r="CN65" s="212" t="s">
        <v>146</v>
      </c>
      <c r="CO65" s="212">
        <v>8</v>
      </c>
      <c r="CP65" s="212" t="s">
        <v>154</v>
      </c>
      <c r="CQ65" s="212">
        <v>0</v>
      </c>
      <c r="CR65" s="212" t="s">
        <v>151</v>
      </c>
      <c r="CS65" s="212">
        <v>10</v>
      </c>
      <c r="CT65" s="212" t="s">
        <v>139</v>
      </c>
      <c r="CU65" s="212">
        <v>2</v>
      </c>
      <c r="CV65" s="18">
        <f t="shared" si="13"/>
        <v>25</v>
      </c>
      <c r="CW65" s="104" t="s">
        <v>306</v>
      </c>
      <c r="CX65" s="15"/>
    </row>
    <row r="66" spans="1:102" s="199" customFormat="1" ht="17.25" customHeight="1" x14ac:dyDescent="0.25">
      <c r="A66" s="62"/>
      <c r="B66" s="201"/>
      <c r="C66" s="61"/>
      <c r="D66" s="205"/>
      <c r="E66" s="68"/>
      <c r="F66" s="205"/>
      <c r="G66" s="104" t="s">
        <v>308</v>
      </c>
      <c r="H66" s="103" t="s">
        <v>309</v>
      </c>
      <c r="I66" s="209" t="s">
        <v>310</v>
      </c>
      <c r="J66" s="210" t="s">
        <v>311</v>
      </c>
      <c r="K66" s="222"/>
      <c r="L66" s="106" t="s">
        <v>198</v>
      </c>
      <c r="M66" s="195"/>
      <c r="N66" s="24">
        <f t="shared" si="7"/>
        <v>31</v>
      </c>
      <c r="O66" s="16">
        <f t="shared" si="8"/>
        <v>24</v>
      </c>
      <c r="P66" s="16">
        <f t="shared" si="9"/>
        <v>24</v>
      </c>
      <c r="Q66" s="239" t="s">
        <v>158</v>
      </c>
      <c r="R66" s="211">
        <v>0</v>
      </c>
      <c r="S66" s="239" t="s">
        <v>159</v>
      </c>
      <c r="T66" s="211">
        <v>0</v>
      </c>
      <c r="U66" s="240" t="s">
        <v>160</v>
      </c>
      <c r="V66" s="212">
        <v>1</v>
      </c>
      <c r="W66" s="240" t="s">
        <v>159</v>
      </c>
      <c r="X66" s="212">
        <v>0</v>
      </c>
      <c r="Y66" s="240" t="s">
        <v>152</v>
      </c>
      <c r="Z66" s="212">
        <v>10</v>
      </c>
      <c r="AA66" s="240" t="s">
        <v>150</v>
      </c>
      <c r="AB66" s="212">
        <v>8</v>
      </c>
      <c r="AC66" s="239" t="s">
        <v>160</v>
      </c>
      <c r="AD66" s="215">
        <v>1</v>
      </c>
      <c r="AE66" s="239" t="s">
        <v>139</v>
      </c>
      <c r="AF66" s="211">
        <v>0</v>
      </c>
      <c r="AG66" s="17">
        <f t="shared" si="10"/>
        <v>20</v>
      </c>
      <c r="AH66" s="213" t="s">
        <v>140</v>
      </c>
      <c r="AI66" s="213" t="s">
        <v>140</v>
      </c>
      <c r="AJ66" s="213">
        <v>1</v>
      </c>
      <c r="AK66" s="213" t="s">
        <v>140</v>
      </c>
      <c r="AL66" s="213" t="s">
        <v>140</v>
      </c>
      <c r="AM66" s="213">
        <v>1</v>
      </c>
      <c r="AN66" s="212" t="s">
        <v>140</v>
      </c>
      <c r="AO66" s="212" t="s">
        <v>140</v>
      </c>
      <c r="AP66" s="212">
        <v>1</v>
      </c>
      <c r="AQ66" s="212" t="s">
        <v>149</v>
      </c>
      <c r="AR66" s="212" t="s">
        <v>149</v>
      </c>
      <c r="AS66" s="212">
        <v>2</v>
      </c>
      <c r="AT66" s="212" t="s">
        <v>140</v>
      </c>
      <c r="AU66" s="212" t="s">
        <v>140</v>
      </c>
      <c r="AV66" s="212">
        <v>1</v>
      </c>
      <c r="AW66" s="212" t="s">
        <v>140</v>
      </c>
      <c r="AX66" s="212" t="s">
        <v>140</v>
      </c>
      <c r="AY66" s="212">
        <v>1</v>
      </c>
      <c r="AZ66" s="212" t="s">
        <v>140</v>
      </c>
      <c r="BA66" s="212" t="s">
        <v>140</v>
      </c>
      <c r="BB66" s="212">
        <v>1</v>
      </c>
      <c r="BC66" s="212" t="s">
        <v>140</v>
      </c>
      <c r="BD66" s="212" t="s">
        <v>140</v>
      </c>
      <c r="BE66" s="212">
        <v>1</v>
      </c>
      <c r="BF66" s="212" t="s">
        <v>140</v>
      </c>
      <c r="BG66" s="212" t="s">
        <v>140</v>
      </c>
      <c r="BH66" s="212">
        <v>1</v>
      </c>
      <c r="BI66" s="212" t="s">
        <v>158</v>
      </c>
      <c r="BJ66" s="212" t="s">
        <v>158</v>
      </c>
      <c r="BK66" s="212">
        <v>0</v>
      </c>
      <c r="BL66" s="212" t="s">
        <v>140</v>
      </c>
      <c r="BM66" s="212" t="s">
        <v>140</v>
      </c>
      <c r="BN66" s="218">
        <v>1</v>
      </c>
      <c r="BO66" s="19">
        <f t="shared" si="11"/>
        <v>11</v>
      </c>
      <c r="BP66" s="212" t="s">
        <v>146</v>
      </c>
      <c r="BQ66" s="212">
        <v>5</v>
      </c>
      <c r="BR66" s="212" t="s">
        <v>143</v>
      </c>
      <c r="BS66" s="212">
        <v>4</v>
      </c>
      <c r="BT66" s="212" t="s">
        <v>150</v>
      </c>
      <c r="BU66" s="218">
        <v>5</v>
      </c>
      <c r="BV66" s="212" t="s">
        <v>151</v>
      </c>
      <c r="BW66" s="212">
        <v>10</v>
      </c>
      <c r="BX66" s="21">
        <f t="shared" si="12"/>
        <v>24</v>
      </c>
      <c r="BY66" s="212">
        <v>1</v>
      </c>
      <c r="BZ66" s="212">
        <v>1</v>
      </c>
      <c r="CA66" s="212">
        <v>1</v>
      </c>
      <c r="CB66" s="212">
        <v>1</v>
      </c>
      <c r="CC66" s="212">
        <v>1</v>
      </c>
      <c r="CD66" s="212">
        <v>1</v>
      </c>
      <c r="CE66" s="212">
        <v>1</v>
      </c>
      <c r="CF66" s="212">
        <v>1</v>
      </c>
      <c r="CG66" s="212">
        <v>1</v>
      </c>
      <c r="CH66" s="212">
        <v>1</v>
      </c>
      <c r="CI66" s="212">
        <v>1</v>
      </c>
      <c r="CJ66" s="212" t="s">
        <v>150</v>
      </c>
      <c r="CK66" s="218">
        <v>5</v>
      </c>
      <c r="CL66" s="212" t="s">
        <v>144</v>
      </c>
      <c r="CM66" s="218">
        <v>2</v>
      </c>
      <c r="CN66" s="212" t="s">
        <v>142</v>
      </c>
      <c r="CO66" s="218">
        <v>2</v>
      </c>
      <c r="CP66" s="212" t="s">
        <v>150</v>
      </c>
      <c r="CQ66" s="218">
        <v>5</v>
      </c>
      <c r="CR66" s="212" t="s">
        <v>151</v>
      </c>
      <c r="CS66" s="212">
        <v>10</v>
      </c>
      <c r="CT66" s="212" t="s">
        <v>158</v>
      </c>
      <c r="CU66" s="212">
        <v>0</v>
      </c>
      <c r="CV66" s="18">
        <f t="shared" si="13"/>
        <v>24</v>
      </c>
      <c r="CW66" s="104" t="s">
        <v>308</v>
      </c>
      <c r="CX66" s="12"/>
    </row>
    <row r="67" spans="1:102" s="199" customFormat="1" ht="17.25" customHeight="1" x14ac:dyDescent="0.25">
      <c r="A67" s="62"/>
      <c r="B67" s="201"/>
      <c r="C67" s="62"/>
      <c r="D67" s="205"/>
      <c r="E67" s="68"/>
      <c r="F67" s="205"/>
      <c r="G67" s="104" t="s">
        <v>312</v>
      </c>
      <c r="H67" s="103" t="s">
        <v>313</v>
      </c>
      <c r="I67" s="209" t="s">
        <v>136</v>
      </c>
      <c r="J67" s="210" t="s">
        <v>137</v>
      </c>
      <c r="K67" s="222"/>
      <c r="L67" s="106" t="s">
        <v>138</v>
      </c>
      <c r="M67" s="195"/>
      <c r="N67" s="24">
        <f t="shared" si="7"/>
        <v>21</v>
      </c>
      <c r="O67" s="16">
        <f t="shared" si="8"/>
        <v>22</v>
      </c>
      <c r="P67" s="16">
        <f t="shared" si="9"/>
        <v>27</v>
      </c>
      <c r="Q67" s="239" t="s">
        <v>158</v>
      </c>
      <c r="R67" s="211">
        <v>0</v>
      </c>
      <c r="S67" s="239" t="s">
        <v>160</v>
      </c>
      <c r="T67" s="215">
        <v>1</v>
      </c>
      <c r="U67" s="240" t="s">
        <v>159</v>
      </c>
      <c r="V67" s="212">
        <v>0</v>
      </c>
      <c r="W67" s="240" t="s">
        <v>160</v>
      </c>
      <c r="X67" s="212">
        <v>1</v>
      </c>
      <c r="Y67" s="240" t="s">
        <v>160</v>
      </c>
      <c r="Z67" s="212">
        <v>1</v>
      </c>
      <c r="AA67" s="240" t="s">
        <v>140</v>
      </c>
      <c r="AB67" s="212">
        <v>1</v>
      </c>
      <c r="AC67" s="239" t="s">
        <v>165</v>
      </c>
      <c r="AD67" s="211">
        <v>2</v>
      </c>
      <c r="AE67" s="239" t="s">
        <v>139</v>
      </c>
      <c r="AF67" s="211">
        <v>0</v>
      </c>
      <c r="AG67" s="17">
        <f t="shared" si="10"/>
        <v>6</v>
      </c>
      <c r="AH67" s="213" t="s">
        <v>149</v>
      </c>
      <c r="AI67" s="213" t="s">
        <v>149</v>
      </c>
      <c r="AJ67" s="213">
        <v>2</v>
      </c>
      <c r="AK67" s="213" t="s">
        <v>149</v>
      </c>
      <c r="AL67" s="213" t="s">
        <v>149</v>
      </c>
      <c r="AM67" s="213">
        <v>2</v>
      </c>
      <c r="AN67" s="212" t="s">
        <v>140</v>
      </c>
      <c r="AO67" s="212" t="s">
        <v>140</v>
      </c>
      <c r="AP67" s="212">
        <v>1</v>
      </c>
      <c r="AQ67" s="212" t="s">
        <v>140</v>
      </c>
      <c r="AR67" s="212" t="s">
        <v>140</v>
      </c>
      <c r="AS67" s="212">
        <v>1</v>
      </c>
      <c r="AT67" s="212" t="s">
        <v>140</v>
      </c>
      <c r="AU67" s="212" t="s">
        <v>140</v>
      </c>
      <c r="AV67" s="212">
        <v>1</v>
      </c>
      <c r="AW67" s="212" t="s">
        <v>149</v>
      </c>
      <c r="AX67" s="212" t="s">
        <v>149</v>
      </c>
      <c r="AY67" s="212">
        <v>2</v>
      </c>
      <c r="AZ67" s="212" t="s">
        <v>149</v>
      </c>
      <c r="BA67" s="212" t="s">
        <v>149</v>
      </c>
      <c r="BB67" s="212">
        <v>2</v>
      </c>
      <c r="BC67" s="212" t="s">
        <v>140</v>
      </c>
      <c r="BD67" s="212" t="s">
        <v>140</v>
      </c>
      <c r="BE67" s="212">
        <v>1</v>
      </c>
      <c r="BF67" s="212" t="s">
        <v>140</v>
      </c>
      <c r="BG67" s="212" t="s">
        <v>140</v>
      </c>
      <c r="BH67" s="212">
        <v>1</v>
      </c>
      <c r="BI67" s="212" t="s">
        <v>140</v>
      </c>
      <c r="BJ67" s="212" t="s">
        <v>140</v>
      </c>
      <c r="BK67" s="212">
        <v>1</v>
      </c>
      <c r="BL67" s="212" t="s">
        <v>140</v>
      </c>
      <c r="BM67" s="212" t="s">
        <v>140</v>
      </c>
      <c r="BN67" s="218">
        <v>1</v>
      </c>
      <c r="BO67" s="19">
        <f t="shared" si="11"/>
        <v>15</v>
      </c>
      <c r="BP67" s="212" t="s">
        <v>143</v>
      </c>
      <c r="BQ67" s="212">
        <v>0</v>
      </c>
      <c r="BR67" s="212" t="s">
        <v>146</v>
      </c>
      <c r="BS67" s="212">
        <v>6</v>
      </c>
      <c r="BT67" s="212" t="s">
        <v>146</v>
      </c>
      <c r="BU67" s="212">
        <v>6</v>
      </c>
      <c r="BV67" s="212" t="s">
        <v>151</v>
      </c>
      <c r="BW67" s="212">
        <v>10</v>
      </c>
      <c r="BX67" s="21">
        <f t="shared" si="12"/>
        <v>22</v>
      </c>
      <c r="BY67" s="212">
        <v>5</v>
      </c>
      <c r="BZ67" s="212">
        <v>5</v>
      </c>
      <c r="CA67" s="212">
        <v>1</v>
      </c>
      <c r="CB67" s="212">
        <v>1</v>
      </c>
      <c r="CC67" s="212">
        <v>1</v>
      </c>
      <c r="CD67" s="212">
        <v>1</v>
      </c>
      <c r="CE67" s="212">
        <v>1</v>
      </c>
      <c r="CF67" s="212">
        <v>7</v>
      </c>
      <c r="CG67" s="212">
        <v>1</v>
      </c>
      <c r="CH67" s="212">
        <v>1</v>
      </c>
      <c r="CI67" s="212">
        <v>1</v>
      </c>
      <c r="CJ67" s="212" t="s">
        <v>152</v>
      </c>
      <c r="CK67" s="218">
        <v>9</v>
      </c>
      <c r="CL67" s="212" t="s">
        <v>139</v>
      </c>
      <c r="CM67" s="212">
        <v>0</v>
      </c>
      <c r="CN67" s="212" t="s">
        <v>146</v>
      </c>
      <c r="CO67" s="212">
        <v>8</v>
      </c>
      <c r="CP67" s="212" t="s">
        <v>154</v>
      </c>
      <c r="CQ67" s="212">
        <v>0</v>
      </c>
      <c r="CR67" s="212" t="s">
        <v>151</v>
      </c>
      <c r="CS67" s="212">
        <v>10</v>
      </c>
      <c r="CT67" s="212" t="s">
        <v>158</v>
      </c>
      <c r="CU67" s="212">
        <v>0</v>
      </c>
      <c r="CV67" s="18">
        <f t="shared" si="13"/>
        <v>27</v>
      </c>
      <c r="CW67" s="104" t="s">
        <v>312</v>
      </c>
      <c r="CX67" s="12"/>
    </row>
    <row r="68" spans="1:102" s="199" customFormat="1" ht="17.25" customHeight="1" x14ac:dyDescent="0.25">
      <c r="A68" s="62"/>
      <c r="B68" s="201"/>
      <c r="C68" s="62"/>
      <c r="D68" s="205"/>
      <c r="E68" s="68"/>
      <c r="F68" s="204" t="s">
        <v>133</v>
      </c>
      <c r="G68" s="104" t="s">
        <v>314</v>
      </c>
      <c r="H68" s="103" t="s">
        <v>315</v>
      </c>
      <c r="I68" s="209" t="s">
        <v>163</v>
      </c>
      <c r="J68" s="210" t="s">
        <v>169</v>
      </c>
      <c r="K68" s="222"/>
      <c r="L68" s="106" t="s">
        <v>138</v>
      </c>
      <c r="M68" s="195"/>
      <c r="N68" s="24">
        <f t="shared" si="7"/>
        <v>36</v>
      </c>
      <c r="O68" s="16">
        <f t="shared" si="8"/>
        <v>18</v>
      </c>
      <c r="P68" s="16">
        <f t="shared" si="9"/>
        <v>41</v>
      </c>
      <c r="Q68" s="239" t="s">
        <v>158</v>
      </c>
      <c r="R68" s="211">
        <v>0</v>
      </c>
      <c r="S68" s="239" t="s">
        <v>160</v>
      </c>
      <c r="T68" s="215">
        <v>1</v>
      </c>
      <c r="U68" s="240" t="s">
        <v>159</v>
      </c>
      <c r="V68" s="212">
        <v>0</v>
      </c>
      <c r="W68" s="240" t="s">
        <v>140</v>
      </c>
      <c r="X68" s="212">
        <v>5</v>
      </c>
      <c r="Y68" s="240" t="s">
        <v>141</v>
      </c>
      <c r="Z68" s="212">
        <v>4</v>
      </c>
      <c r="AA68" s="240" t="s">
        <v>158</v>
      </c>
      <c r="AB68" s="212">
        <v>0</v>
      </c>
      <c r="AC68" s="239" t="s">
        <v>141</v>
      </c>
      <c r="AD68" s="215">
        <v>3</v>
      </c>
      <c r="AE68" s="239" t="s">
        <v>139</v>
      </c>
      <c r="AF68" s="211">
        <v>0</v>
      </c>
      <c r="AG68" s="17">
        <f t="shared" si="10"/>
        <v>13</v>
      </c>
      <c r="AH68" s="213" t="s">
        <v>154</v>
      </c>
      <c r="AI68" s="213" t="s">
        <v>154</v>
      </c>
      <c r="AJ68" s="213">
        <v>3</v>
      </c>
      <c r="AK68" s="213" t="s">
        <v>154</v>
      </c>
      <c r="AL68" s="213" t="s">
        <v>154</v>
      </c>
      <c r="AM68" s="213">
        <v>3</v>
      </c>
      <c r="AN68" s="212" t="s">
        <v>139</v>
      </c>
      <c r="AO68" s="212" t="s">
        <v>139</v>
      </c>
      <c r="AP68" s="212">
        <v>1</v>
      </c>
      <c r="AQ68" s="212" t="s">
        <v>154</v>
      </c>
      <c r="AR68" s="212" t="s">
        <v>154</v>
      </c>
      <c r="AS68" s="212">
        <v>3</v>
      </c>
      <c r="AT68" s="212" t="s">
        <v>154</v>
      </c>
      <c r="AU68" s="212" t="s">
        <v>154</v>
      </c>
      <c r="AV68" s="212">
        <v>3</v>
      </c>
      <c r="AW68" s="212" t="s">
        <v>154</v>
      </c>
      <c r="AX68" s="212" t="s">
        <v>154</v>
      </c>
      <c r="AY68" s="212">
        <v>3</v>
      </c>
      <c r="AZ68" s="212" t="s">
        <v>154</v>
      </c>
      <c r="BA68" s="212" t="s">
        <v>154</v>
      </c>
      <c r="BB68" s="212">
        <v>3</v>
      </c>
      <c r="BC68" s="212" t="s">
        <v>139</v>
      </c>
      <c r="BD68" s="212" t="s">
        <v>139</v>
      </c>
      <c r="BE68" s="212">
        <v>1</v>
      </c>
      <c r="BF68" s="212" t="s">
        <v>139</v>
      </c>
      <c r="BG68" s="212" t="s">
        <v>139</v>
      </c>
      <c r="BH68" s="212">
        <v>1</v>
      </c>
      <c r="BI68" s="212" t="s">
        <v>139</v>
      </c>
      <c r="BJ68" s="212" t="s">
        <v>139</v>
      </c>
      <c r="BK68" s="212">
        <v>1</v>
      </c>
      <c r="BL68" s="212" t="s">
        <v>139</v>
      </c>
      <c r="BM68" s="212" t="s">
        <v>139</v>
      </c>
      <c r="BN68" s="212">
        <v>1</v>
      </c>
      <c r="BO68" s="19">
        <f t="shared" si="11"/>
        <v>23</v>
      </c>
      <c r="BP68" s="212" t="s">
        <v>143</v>
      </c>
      <c r="BQ68" s="212">
        <v>0</v>
      </c>
      <c r="BR68" s="212" t="s">
        <v>143</v>
      </c>
      <c r="BS68" s="212">
        <v>4</v>
      </c>
      <c r="BT68" s="212" t="s">
        <v>143</v>
      </c>
      <c r="BU68" s="212">
        <v>4</v>
      </c>
      <c r="BV68" s="212" t="s">
        <v>151</v>
      </c>
      <c r="BW68" s="212">
        <v>10</v>
      </c>
      <c r="BX68" s="21">
        <f t="shared" si="12"/>
        <v>18</v>
      </c>
      <c r="BY68" s="212">
        <v>1</v>
      </c>
      <c r="BZ68" s="212">
        <v>1</v>
      </c>
      <c r="CA68" s="212">
        <v>1</v>
      </c>
      <c r="CB68" s="212">
        <v>1</v>
      </c>
      <c r="CC68" s="212">
        <v>1</v>
      </c>
      <c r="CD68" s="212">
        <v>1</v>
      </c>
      <c r="CE68" s="212">
        <v>1</v>
      </c>
      <c r="CF68" s="212">
        <v>1</v>
      </c>
      <c r="CG68" s="212"/>
      <c r="CH68" s="212"/>
      <c r="CI68" s="212"/>
      <c r="CJ68" s="212" t="s">
        <v>146</v>
      </c>
      <c r="CK68" s="212">
        <v>7</v>
      </c>
      <c r="CL68" s="212" t="s">
        <v>144</v>
      </c>
      <c r="CM68" s="218">
        <v>2</v>
      </c>
      <c r="CN68" s="212" t="s">
        <v>146</v>
      </c>
      <c r="CO68" s="212">
        <v>8</v>
      </c>
      <c r="CP68" s="212" t="s">
        <v>151</v>
      </c>
      <c r="CQ68" s="212">
        <v>10</v>
      </c>
      <c r="CR68" s="212" t="s">
        <v>151</v>
      </c>
      <c r="CS68" s="212">
        <v>10</v>
      </c>
      <c r="CT68" s="212" t="s">
        <v>154</v>
      </c>
      <c r="CU68" s="212">
        <v>4</v>
      </c>
      <c r="CV68" s="18">
        <f t="shared" si="13"/>
        <v>41</v>
      </c>
      <c r="CW68" s="104" t="s">
        <v>314</v>
      </c>
      <c r="CX68" s="12"/>
    </row>
    <row r="69" spans="1:102" s="199" customFormat="1" ht="17.25" customHeight="1" x14ac:dyDescent="0.25">
      <c r="A69" s="62"/>
      <c r="B69" s="200" t="s">
        <v>133</v>
      </c>
      <c r="C69" s="62"/>
      <c r="D69" s="204" t="s">
        <v>133</v>
      </c>
      <c r="E69" s="68"/>
      <c r="F69" s="204" t="s">
        <v>133</v>
      </c>
      <c r="G69" s="180" t="s">
        <v>316</v>
      </c>
      <c r="H69" s="181" t="s">
        <v>317</v>
      </c>
      <c r="I69" s="209" t="s">
        <v>184</v>
      </c>
      <c r="J69" s="210" t="s">
        <v>185</v>
      </c>
      <c r="K69" s="222"/>
      <c r="L69" s="106" t="s">
        <v>138</v>
      </c>
      <c r="M69" s="195" t="s">
        <v>133</v>
      </c>
      <c r="N69" s="24">
        <f t="shared" si="7"/>
        <v>79</v>
      </c>
      <c r="O69" s="16">
        <f t="shared" si="8"/>
        <v>32</v>
      </c>
      <c r="P69" s="16">
        <f t="shared" si="9"/>
        <v>44</v>
      </c>
      <c r="Q69" s="253" t="s">
        <v>151</v>
      </c>
      <c r="R69" s="217">
        <v>10</v>
      </c>
      <c r="S69" s="246" t="s">
        <v>141</v>
      </c>
      <c r="T69" s="216">
        <v>4</v>
      </c>
      <c r="U69" s="244" t="s">
        <v>160</v>
      </c>
      <c r="V69" s="214">
        <v>1</v>
      </c>
      <c r="W69" s="244" t="s">
        <v>141</v>
      </c>
      <c r="X69" s="214">
        <v>3</v>
      </c>
      <c r="Y69" s="244" t="s">
        <v>150</v>
      </c>
      <c r="Z69" s="214">
        <v>10</v>
      </c>
      <c r="AA69" s="244" t="s">
        <v>152</v>
      </c>
      <c r="AB69" s="214">
        <v>10</v>
      </c>
      <c r="AC69" s="246" t="s">
        <v>160</v>
      </c>
      <c r="AD69" s="216">
        <v>1</v>
      </c>
      <c r="AE69" s="244" t="s">
        <v>139</v>
      </c>
      <c r="AF69" s="214">
        <v>0</v>
      </c>
      <c r="AG69" s="17">
        <f t="shared" si="10"/>
        <v>39</v>
      </c>
      <c r="AH69" s="213" t="s">
        <v>187</v>
      </c>
      <c r="AI69" s="213" t="s">
        <v>153</v>
      </c>
      <c r="AJ69" s="213">
        <v>6</v>
      </c>
      <c r="AK69" s="213" t="s">
        <v>187</v>
      </c>
      <c r="AL69" s="213" t="s">
        <v>153</v>
      </c>
      <c r="AM69" s="213">
        <v>6</v>
      </c>
      <c r="AN69" s="217" t="s">
        <v>149</v>
      </c>
      <c r="AO69" s="217" t="s">
        <v>149</v>
      </c>
      <c r="AP69" s="217">
        <v>2</v>
      </c>
      <c r="AQ69" s="217" t="s">
        <v>147</v>
      </c>
      <c r="AR69" s="217" t="s">
        <v>149</v>
      </c>
      <c r="AS69" s="217">
        <v>3</v>
      </c>
      <c r="AT69" s="217" t="s">
        <v>149</v>
      </c>
      <c r="AU69" s="217" t="s">
        <v>149</v>
      </c>
      <c r="AV69" s="217">
        <v>2</v>
      </c>
      <c r="AW69" s="217" t="s">
        <v>153</v>
      </c>
      <c r="AX69" s="217" t="s">
        <v>153</v>
      </c>
      <c r="AY69" s="217">
        <v>5</v>
      </c>
      <c r="AZ69" s="213" t="s">
        <v>148</v>
      </c>
      <c r="BA69" s="213" t="s">
        <v>148</v>
      </c>
      <c r="BB69" s="213">
        <v>3</v>
      </c>
      <c r="BC69" s="213" t="s">
        <v>149</v>
      </c>
      <c r="BD69" s="213" t="s">
        <v>149</v>
      </c>
      <c r="BE69" s="213">
        <v>2</v>
      </c>
      <c r="BF69" s="213" t="s">
        <v>186</v>
      </c>
      <c r="BG69" s="213" t="s">
        <v>148</v>
      </c>
      <c r="BH69" s="213">
        <v>4</v>
      </c>
      <c r="BI69" s="213" t="s">
        <v>186</v>
      </c>
      <c r="BJ69" s="213" t="s">
        <v>149</v>
      </c>
      <c r="BK69" s="213">
        <v>4</v>
      </c>
      <c r="BL69" s="217" t="s">
        <v>147</v>
      </c>
      <c r="BM69" s="217" t="s">
        <v>149</v>
      </c>
      <c r="BN69" s="217">
        <v>3</v>
      </c>
      <c r="BO69" s="19">
        <f t="shared" si="11"/>
        <v>40</v>
      </c>
      <c r="BP69" s="217" t="s">
        <v>151</v>
      </c>
      <c r="BQ69" s="217">
        <v>10</v>
      </c>
      <c r="BR69" s="217" t="s">
        <v>146</v>
      </c>
      <c r="BS69" s="217">
        <v>6</v>
      </c>
      <c r="BT69" s="217" t="s">
        <v>146</v>
      </c>
      <c r="BU69" s="217">
        <v>6</v>
      </c>
      <c r="BV69" s="217" t="s">
        <v>151</v>
      </c>
      <c r="BW69" s="217">
        <v>10</v>
      </c>
      <c r="BX69" s="21">
        <f t="shared" si="12"/>
        <v>32</v>
      </c>
      <c r="BY69" s="217">
        <v>5</v>
      </c>
      <c r="BZ69" s="217">
        <v>6</v>
      </c>
      <c r="CA69" s="217">
        <v>5</v>
      </c>
      <c r="CB69" s="217">
        <v>4</v>
      </c>
      <c r="CC69" s="217">
        <v>1</v>
      </c>
      <c r="CD69" s="217">
        <v>5</v>
      </c>
      <c r="CE69" s="217">
        <v>5</v>
      </c>
      <c r="CF69" s="217">
        <v>3</v>
      </c>
      <c r="CG69" s="217">
        <v>4</v>
      </c>
      <c r="CH69" s="217">
        <v>4</v>
      </c>
      <c r="CI69" s="217">
        <v>4</v>
      </c>
      <c r="CJ69" s="217" t="s">
        <v>151</v>
      </c>
      <c r="CK69" s="217">
        <v>10</v>
      </c>
      <c r="CL69" s="217" t="s">
        <v>139</v>
      </c>
      <c r="CM69" s="217">
        <v>0</v>
      </c>
      <c r="CN69" s="217" t="s">
        <v>152</v>
      </c>
      <c r="CO69" s="217">
        <v>9</v>
      </c>
      <c r="CP69" s="217" t="s">
        <v>146</v>
      </c>
      <c r="CQ69" s="217">
        <v>7</v>
      </c>
      <c r="CR69" s="217" t="s">
        <v>151</v>
      </c>
      <c r="CS69" s="217">
        <v>10</v>
      </c>
      <c r="CT69" s="217" t="s">
        <v>146</v>
      </c>
      <c r="CU69" s="217">
        <v>8</v>
      </c>
      <c r="CV69" s="18">
        <f t="shared" si="13"/>
        <v>44</v>
      </c>
      <c r="CW69" s="180" t="s">
        <v>316</v>
      </c>
      <c r="CX69" s="12" t="s">
        <v>318</v>
      </c>
    </row>
    <row r="70" spans="1:102" s="199" customFormat="1" ht="17.25" customHeight="1" x14ac:dyDescent="0.25">
      <c r="A70" s="64"/>
      <c r="B70" s="200"/>
      <c r="C70" s="64"/>
      <c r="D70" s="205"/>
      <c r="E70" s="68"/>
      <c r="F70" s="205"/>
      <c r="G70" s="104" t="s">
        <v>319</v>
      </c>
      <c r="H70" s="103" t="s">
        <v>320</v>
      </c>
      <c r="I70" s="208" t="s">
        <v>172</v>
      </c>
      <c r="J70" s="210" t="s">
        <v>173</v>
      </c>
      <c r="K70" s="222"/>
      <c r="L70" s="106" t="s">
        <v>138</v>
      </c>
      <c r="M70" s="195"/>
      <c r="N70" s="24">
        <f t="shared" si="7"/>
        <v>26</v>
      </c>
      <c r="O70" s="16">
        <f t="shared" si="8"/>
        <v>18</v>
      </c>
      <c r="P70" s="16">
        <f t="shared" si="9"/>
        <v>10</v>
      </c>
      <c r="Q70" s="239" t="s">
        <v>158</v>
      </c>
      <c r="R70" s="211">
        <v>0</v>
      </c>
      <c r="S70" s="239" t="s">
        <v>159</v>
      </c>
      <c r="T70" s="211">
        <v>0</v>
      </c>
      <c r="U70" s="239" t="s">
        <v>160</v>
      </c>
      <c r="V70" s="215">
        <v>1</v>
      </c>
      <c r="W70" s="239" t="s">
        <v>141</v>
      </c>
      <c r="X70" s="215">
        <v>3</v>
      </c>
      <c r="Y70" s="239" t="s">
        <v>159</v>
      </c>
      <c r="Z70" s="211">
        <v>0</v>
      </c>
      <c r="AA70" s="239" t="s">
        <v>158</v>
      </c>
      <c r="AB70" s="211">
        <v>0</v>
      </c>
      <c r="AC70" s="239" t="s">
        <v>141</v>
      </c>
      <c r="AD70" s="215">
        <v>3</v>
      </c>
      <c r="AE70" s="239" t="s">
        <v>139</v>
      </c>
      <c r="AF70" s="211">
        <v>0</v>
      </c>
      <c r="AG70" s="17">
        <f t="shared" si="10"/>
        <v>7</v>
      </c>
      <c r="AH70" s="213" t="s">
        <v>154</v>
      </c>
      <c r="AI70" s="213" t="s">
        <v>154</v>
      </c>
      <c r="AJ70" s="213">
        <v>3</v>
      </c>
      <c r="AK70" s="213" t="s">
        <v>154</v>
      </c>
      <c r="AL70" s="213" t="s">
        <v>154</v>
      </c>
      <c r="AM70" s="213">
        <v>3</v>
      </c>
      <c r="AN70" s="212" t="s">
        <v>139</v>
      </c>
      <c r="AO70" s="212" t="s">
        <v>139</v>
      </c>
      <c r="AP70" s="212">
        <v>1</v>
      </c>
      <c r="AQ70" s="212" t="s">
        <v>139</v>
      </c>
      <c r="AR70" s="212" t="s">
        <v>139</v>
      </c>
      <c r="AS70" s="212">
        <v>1</v>
      </c>
      <c r="AT70" s="212" t="s">
        <v>154</v>
      </c>
      <c r="AU70" s="212" t="s">
        <v>154</v>
      </c>
      <c r="AV70" s="212">
        <v>3</v>
      </c>
      <c r="AW70" s="212" t="s">
        <v>139</v>
      </c>
      <c r="AX70" s="212" t="s">
        <v>139</v>
      </c>
      <c r="AY70" s="212">
        <v>1</v>
      </c>
      <c r="AZ70" s="212" t="s">
        <v>154</v>
      </c>
      <c r="BA70" s="212" t="s">
        <v>154</v>
      </c>
      <c r="BB70" s="212">
        <v>3</v>
      </c>
      <c r="BC70" s="212" t="s">
        <v>139</v>
      </c>
      <c r="BD70" s="212" t="s">
        <v>139</v>
      </c>
      <c r="BE70" s="212">
        <v>1</v>
      </c>
      <c r="BF70" s="212" t="s">
        <v>139</v>
      </c>
      <c r="BG70" s="212" t="s">
        <v>139</v>
      </c>
      <c r="BH70" s="212">
        <v>1</v>
      </c>
      <c r="BI70" s="212" t="s">
        <v>139</v>
      </c>
      <c r="BJ70" s="212" t="s">
        <v>139</v>
      </c>
      <c r="BK70" s="212">
        <v>1</v>
      </c>
      <c r="BL70" s="212" t="s">
        <v>139</v>
      </c>
      <c r="BM70" s="212" t="s">
        <v>139</v>
      </c>
      <c r="BN70" s="212">
        <v>1</v>
      </c>
      <c r="BO70" s="19">
        <f t="shared" si="11"/>
        <v>19</v>
      </c>
      <c r="BP70" s="212" t="s">
        <v>143</v>
      </c>
      <c r="BQ70" s="212">
        <v>0</v>
      </c>
      <c r="BR70" s="212" t="s">
        <v>143</v>
      </c>
      <c r="BS70" s="212">
        <v>4</v>
      </c>
      <c r="BT70" s="212" t="s">
        <v>143</v>
      </c>
      <c r="BU70" s="212">
        <v>4</v>
      </c>
      <c r="BV70" s="212" t="s">
        <v>151</v>
      </c>
      <c r="BW70" s="212">
        <v>10</v>
      </c>
      <c r="BX70" s="21">
        <f t="shared" si="12"/>
        <v>18</v>
      </c>
      <c r="BY70" s="212"/>
      <c r="BZ70" s="212"/>
      <c r="CA70" s="212"/>
      <c r="CB70" s="212"/>
      <c r="CC70" s="212"/>
      <c r="CD70" s="212"/>
      <c r="CE70" s="212"/>
      <c r="CF70" s="212"/>
      <c r="CG70" s="212"/>
      <c r="CH70" s="212"/>
      <c r="CI70" s="212"/>
      <c r="CJ70" s="212"/>
      <c r="CK70" s="212"/>
      <c r="CL70" s="212"/>
      <c r="CM70" s="212"/>
      <c r="CN70" s="212"/>
      <c r="CO70" s="212"/>
      <c r="CP70" s="212"/>
      <c r="CQ70" s="212"/>
      <c r="CR70" s="212" t="s">
        <v>151</v>
      </c>
      <c r="CS70" s="212">
        <v>10</v>
      </c>
      <c r="CT70" s="212"/>
      <c r="CU70" s="212"/>
      <c r="CV70" s="18">
        <f t="shared" si="13"/>
        <v>10</v>
      </c>
      <c r="CW70" s="104" t="s">
        <v>319</v>
      </c>
      <c r="CX70" s="15"/>
    </row>
    <row r="71" spans="1:102" s="199" customFormat="1" ht="17.25" customHeight="1" x14ac:dyDescent="0.25">
      <c r="A71" s="62"/>
      <c r="B71" s="200" t="s">
        <v>133</v>
      </c>
      <c r="C71" s="62"/>
      <c r="D71" s="204" t="s">
        <v>133</v>
      </c>
      <c r="E71" s="68"/>
      <c r="F71" s="204" t="s">
        <v>133</v>
      </c>
      <c r="G71" s="180" t="s">
        <v>321</v>
      </c>
      <c r="H71" s="181" t="s">
        <v>322</v>
      </c>
      <c r="I71" s="209" t="s">
        <v>184</v>
      </c>
      <c r="J71" s="210" t="s">
        <v>185</v>
      </c>
      <c r="K71" s="222"/>
      <c r="L71" s="106" t="s">
        <v>138</v>
      </c>
      <c r="M71" s="195" t="s">
        <v>133</v>
      </c>
      <c r="N71" s="24">
        <f t="shared" si="7"/>
        <v>70</v>
      </c>
      <c r="O71" s="16">
        <f t="shared" si="8"/>
        <v>32</v>
      </c>
      <c r="P71" s="16">
        <f t="shared" si="9"/>
        <v>44</v>
      </c>
      <c r="Q71" s="246" t="s">
        <v>139</v>
      </c>
      <c r="R71" s="216">
        <v>1</v>
      </c>
      <c r="S71" s="239" t="s">
        <v>141</v>
      </c>
      <c r="T71" s="215">
        <v>4</v>
      </c>
      <c r="U71" s="239" t="s">
        <v>160</v>
      </c>
      <c r="V71" s="215">
        <v>1</v>
      </c>
      <c r="W71" s="239" t="s">
        <v>141</v>
      </c>
      <c r="X71" s="215">
        <v>3</v>
      </c>
      <c r="Y71" s="239" t="s">
        <v>150</v>
      </c>
      <c r="Z71" s="215">
        <v>10</v>
      </c>
      <c r="AA71" s="239" t="s">
        <v>152</v>
      </c>
      <c r="AB71" s="215">
        <v>10</v>
      </c>
      <c r="AC71" s="239" t="s">
        <v>160</v>
      </c>
      <c r="AD71" s="215">
        <v>1</v>
      </c>
      <c r="AE71" s="246" t="s">
        <v>139</v>
      </c>
      <c r="AF71" s="216">
        <v>0</v>
      </c>
      <c r="AG71" s="17">
        <f t="shared" si="10"/>
        <v>30</v>
      </c>
      <c r="AH71" s="213" t="s">
        <v>187</v>
      </c>
      <c r="AI71" s="213" t="s">
        <v>153</v>
      </c>
      <c r="AJ71" s="213">
        <v>6</v>
      </c>
      <c r="AK71" s="213" t="s">
        <v>187</v>
      </c>
      <c r="AL71" s="213" t="s">
        <v>153</v>
      </c>
      <c r="AM71" s="213">
        <v>6</v>
      </c>
      <c r="AN71" s="212" t="s">
        <v>149</v>
      </c>
      <c r="AO71" s="212" t="s">
        <v>149</v>
      </c>
      <c r="AP71" s="212">
        <v>2</v>
      </c>
      <c r="AQ71" s="212" t="s">
        <v>147</v>
      </c>
      <c r="AR71" s="212" t="s">
        <v>149</v>
      </c>
      <c r="AS71" s="212">
        <v>3</v>
      </c>
      <c r="AT71" s="212" t="s">
        <v>149</v>
      </c>
      <c r="AU71" s="212" t="s">
        <v>149</v>
      </c>
      <c r="AV71" s="212">
        <v>2</v>
      </c>
      <c r="AW71" s="212" t="s">
        <v>153</v>
      </c>
      <c r="AX71" s="212" t="s">
        <v>153</v>
      </c>
      <c r="AY71" s="212">
        <v>5</v>
      </c>
      <c r="AZ71" s="212" t="s">
        <v>148</v>
      </c>
      <c r="BA71" s="212" t="s">
        <v>148</v>
      </c>
      <c r="BB71" s="212">
        <v>3</v>
      </c>
      <c r="BC71" s="212" t="s">
        <v>149</v>
      </c>
      <c r="BD71" s="212" t="s">
        <v>149</v>
      </c>
      <c r="BE71" s="212">
        <v>2</v>
      </c>
      <c r="BF71" s="213" t="s">
        <v>186</v>
      </c>
      <c r="BG71" s="213" t="s">
        <v>148</v>
      </c>
      <c r="BH71" s="213">
        <v>4</v>
      </c>
      <c r="BI71" s="213" t="s">
        <v>186</v>
      </c>
      <c r="BJ71" s="213" t="s">
        <v>149</v>
      </c>
      <c r="BK71" s="213">
        <v>4</v>
      </c>
      <c r="BL71" s="212" t="s">
        <v>147</v>
      </c>
      <c r="BM71" s="212" t="s">
        <v>149</v>
      </c>
      <c r="BN71" s="218">
        <v>3</v>
      </c>
      <c r="BO71" s="19">
        <f t="shared" si="11"/>
        <v>40</v>
      </c>
      <c r="BP71" s="212" t="s">
        <v>151</v>
      </c>
      <c r="BQ71" s="212">
        <v>10</v>
      </c>
      <c r="BR71" s="212" t="s">
        <v>146</v>
      </c>
      <c r="BS71" s="212">
        <v>6</v>
      </c>
      <c r="BT71" s="212" t="s">
        <v>146</v>
      </c>
      <c r="BU71" s="212">
        <v>6</v>
      </c>
      <c r="BV71" s="212" t="s">
        <v>151</v>
      </c>
      <c r="BW71" s="212">
        <v>10</v>
      </c>
      <c r="BX71" s="21">
        <f t="shared" si="12"/>
        <v>32</v>
      </c>
      <c r="BY71" s="212">
        <v>5</v>
      </c>
      <c r="BZ71" s="212">
        <v>6</v>
      </c>
      <c r="CA71" s="212">
        <v>5</v>
      </c>
      <c r="CB71" s="212">
        <v>4</v>
      </c>
      <c r="CC71" s="212">
        <v>1</v>
      </c>
      <c r="CD71" s="212">
        <v>5</v>
      </c>
      <c r="CE71" s="212">
        <v>5</v>
      </c>
      <c r="CF71" s="212">
        <v>3</v>
      </c>
      <c r="CG71" s="212">
        <v>4</v>
      </c>
      <c r="CH71" s="212">
        <v>4</v>
      </c>
      <c r="CI71" s="212">
        <v>4</v>
      </c>
      <c r="CJ71" s="212" t="s">
        <v>151</v>
      </c>
      <c r="CK71" s="212">
        <v>10</v>
      </c>
      <c r="CL71" s="212" t="s">
        <v>139</v>
      </c>
      <c r="CM71" s="212">
        <v>0</v>
      </c>
      <c r="CN71" s="212" t="s">
        <v>152</v>
      </c>
      <c r="CO71" s="218">
        <v>9</v>
      </c>
      <c r="CP71" s="212" t="s">
        <v>146</v>
      </c>
      <c r="CQ71" s="212">
        <v>7</v>
      </c>
      <c r="CR71" s="212" t="s">
        <v>151</v>
      </c>
      <c r="CS71" s="212">
        <v>10</v>
      </c>
      <c r="CT71" s="212" t="s">
        <v>146</v>
      </c>
      <c r="CU71" s="212">
        <v>8</v>
      </c>
      <c r="CV71" s="18">
        <f t="shared" si="13"/>
        <v>44</v>
      </c>
      <c r="CW71" s="180" t="s">
        <v>323</v>
      </c>
      <c r="CX71" s="12" t="s">
        <v>324</v>
      </c>
    </row>
    <row r="72" spans="1:102" s="199" customFormat="1" ht="17.25" customHeight="1" x14ac:dyDescent="0.25">
      <c r="A72" s="62"/>
      <c r="B72" s="201"/>
      <c r="C72" s="62"/>
      <c r="D72" s="204"/>
      <c r="E72" s="68"/>
      <c r="F72" s="204"/>
      <c r="G72" s="104" t="s">
        <v>325</v>
      </c>
      <c r="H72" s="103" t="s">
        <v>326</v>
      </c>
      <c r="I72" s="209" t="s">
        <v>136</v>
      </c>
      <c r="J72" s="210" t="s">
        <v>327</v>
      </c>
      <c r="K72" s="222"/>
      <c r="L72" s="106" t="s">
        <v>198</v>
      </c>
      <c r="M72" s="195"/>
      <c r="N72" s="24">
        <f t="shared" ref="N72:N103" si="14">SUM(AG72,BO72)</f>
        <v>10</v>
      </c>
      <c r="O72" s="16">
        <f t="shared" ref="O72:O103" si="15">SUM(BX72)</f>
        <v>19</v>
      </c>
      <c r="P72" s="16">
        <f t="shared" ref="P72:P103" si="16">SUM(CV72)</f>
        <v>26</v>
      </c>
      <c r="Q72" s="239" t="s">
        <v>158</v>
      </c>
      <c r="R72" s="211">
        <v>0</v>
      </c>
      <c r="S72" s="239" t="s">
        <v>160</v>
      </c>
      <c r="T72" s="215">
        <v>1</v>
      </c>
      <c r="U72" s="239" t="s">
        <v>160</v>
      </c>
      <c r="V72" s="215">
        <v>1</v>
      </c>
      <c r="W72" s="239" t="s">
        <v>159</v>
      </c>
      <c r="X72" s="211">
        <v>0</v>
      </c>
      <c r="Y72" s="239" t="s">
        <v>328</v>
      </c>
      <c r="Z72" s="215">
        <v>5</v>
      </c>
      <c r="AA72" s="239" t="s">
        <v>142</v>
      </c>
      <c r="AB72" s="215">
        <v>3</v>
      </c>
      <c r="AC72" s="239" t="s">
        <v>159</v>
      </c>
      <c r="AD72" s="211">
        <v>0</v>
      </c>
      <c r="AE72" s="239" t="s">
        <v>139</v>
      </c>
      <c r="AF72" s="211">
        <v>0</v>
      </c>
      <c r="AG72" s="17">
        <f t="shared" ref="AG72:AG103" si="17">SUM(AF72,AD72,AB72,Z72,X72,V72,T72,R72)</f>
        <v>10</v>
      </c>
      <c r="AH72" s="213" t="s">
        <v>329</v>
      </c>
      <c r="AI72" s="213" t="s">
        <v>329</v>
      </c>
      <c r="AJ72" s="213"/>
      <c r="AK72" s="213" t="s">
        <v>329</v>
      </c>
      <c r="AL72" s="213" t="s">
        <v>329</v>
      </c>
      <c r="AM72" s="213"/>
      <c r="AN72" s="212" t="s">
        <v>329</v>
      </c>
      <c r="AO72" s="212" t="s">
        <v>329</v>
      </c>
      <c r="AP72" s="212"/>
      <c r="AQ72" s="212" t="s">
        <v>329</v>
      </c>
      <c r="AR72" s="212" t="s">
        <v>329</v>
      </c>
      <c r="AS72" s="212"/>
      <c r="AT72" s="212" t="s">
        <v>329</v>
      </c>
      <c r="AU72" s="212" t="s">
        <v>329</v>
      </c>
      <c r="AV72" s="212"/>
      <c r="AW72" s="212" t="s">
        <v>329</v>
      </c>
      <c r="AX72" s="212" t="s">
        <v>329</v>
      </c>
      <c r="AY72" s="212"/>
      <c r="AZ72" s="212" t="s">
        <v>329</v>
      </c>
      <c r="BA72" s="212" t="s">
        <v>329</v>
      </c>
      <c r="BB72" s="212"/>
      <c r="BC72" s="212" t="s">
        <v>329</v>
      </c>
      <c r="BD72" s="212" t="s">
        <v>329</v>
      </c>
      <c r="BE72" s="212"/>
      <c r="BF72" s="212" t="s">
        <v>329</v>
      </c>
      <c r="BG72" s="212" t="s">
        <v>329</v>
      </c>
      <c r="BH72" s="212"/>
      <c r="BI72" s="212" t="s">
        <v>329</v>
      </c>
      <c r="BJ72" s="212" t="s">
        <v>329</v>
      </c>
      <c r="BK72" s="212"/>
      <c r="BL72" s="212" t="s">
        <v>329</v>
      </c>
      <c r="BM72" s="212" t="s">
        <v>329</v>
      </c>
      <c r="BN72" s="212"/>
      <c r="BO72" s="19">
        <f t="shared" ref="BO72:BO103" si="18">SUM(BN72,BK72,BH72,BE72,BB72,AY72,AV72,AS72,AP72,AM72,AJ72)</f>
        <v>0</v>
      </c>
      <c r="BP72" s="212" t="s">
        <v>146</v>
      </c>
      <c r="BQ72" s="212">
        <v>5</v>
      </c>
      <c r="BR72" s="212" t="s">
        <v>143</v>
      </c>
      <c r="BS72" s="212">
        <v>4</v>
      </c>
      <c r="BT72" s="212" t="s">
        <v>154</v>
      </c>
      <c r="BU72" s="212">
        <v>0</v>
      </c>
      <c r="BV72" s="212" t="s">
        <v>151</v>
      </c>
      <c r="BW72" s="212">
        <v>10</v>
      </c>
      <c r="BX72" s="21">
        <f t="shared" ref="BX72:BX103" si="19">SUM(BW72,BU72,BS72,BQ72)</f>
        <v>19</v>
      </c>
      <c r="BY72" s="212">
        <v>1</v>
      </c>
      <c r="BZ72" s="212">
        <v>1</v>
      </c>
      <c r="CA72" s="212">
        <v>1</v>
      </c>
      <c r="CB72" s="212">
        <v>1</v>
      </c>
      <c r="CC72" s="212">
        <v>1</v>
      </c>
      <c r="CD72" s="212">
        <v>1</v>
      </c>
      <c r="CE72" s="212">
        <v>1</v>
      </c>
      <c r="CF72" s="212">
        <v>1</v>
      </c>
      <c r="CG72" s="212">
        <v>1</v>
      </c>
      <c r="CH72" s="212">
        <v>1</v>
      </c>
      <c r="CI72" s="212">
        <v>1</v>
      </c>
      <c r="CJ72" s="212" t="s">
        <v>154</v>
      </c>
      <c r="CK72" s="212">
        <v>1</v>
      </c>
      <c r="CL72" s="212" t="s">
        <v>151</v>
      </c>
      <c r="CM72" s="212">
        <v>10</v>
      </c>
      <c r="CN72" s="212" t="s">
        <v>143</v>
      </c>
      <c r="CO72" s="212">
        <v>5</v>
      </c>
      <c r="CP72" s="212" t="s">
        <v>154</v>
      </c>
      <c r="CQ72" s="212">
        <v>0</v>
      </c>
      <c r="CR72" s="212" t="s">
        <v>151</v>
      </c>
      <c r="CS72" s="212">
        <v>10</v>
      </c>
      <c r="CT72" s="212" t="s">
        <v>158</v>
      </c>
      <c r="CU72" s="212">
        <v>0</v>
      </c>
      <c r="CV72" s="18">
        <f t="shared" ref="CV72:CV103" si="20">SUM(CU72,CS72,CQ72,CO72,CM72,CK72)</f>
        <v>26</v>
      </c>
      <c r="CW72" s="104" t="s">
        <v>325</v>
      </c>
      <c r="CX72" s="12"/>
    </row>
    <row r="73" spans="1:102" s="199" customFormat="1" ht="17.25" customHeight="1" x14ac:dyDescent="0.25">
      <c r="A73" s="62"/>
      <c r="B73" s="200" t="s">
        <v>133</v>
      </c>
      <c r="C73" s="62"/>
      <c r="D73" s="204" t="s">
        <v>133</v>
      </c>
      <c r="E73" s="68"/>
      <c r="F73" s="205"/>
      <c r="G73" s="104" t="s">
        <v>330</v>
      </c>
      <c r="H73" s="103" t="s">
        <v>331</v>
      </c>
      <c r="I73" s="209" t="s">
        <v>136</v>
      </c>
      <c r="J73" s="210" t="s">
        <v>137</v>
      </c>
      <c r="K73" s="222"/>
      <c r="L73" s="106" t="s">
        <v>138</v>
      </c>
      <c r="M73" s="195" t="s">
        <v>133</v>
      </c>
      <c r="N73" s="24">
        <f t="shared" si="14"/>
        <v>60</v>
      </c>
      <c r="O73" s="16">
        <f t="shared" si="15"/>
        <v>32</v>
      </c>
      <c r="P73" s="16">
        <f t="shared" si="16"/>
        <v>25</v>
      </c>
      <c r="Q73" s="239" t="s">
        <v>139</v>
      </c>
      <c r="R73" s="211">
        <v>1</v>
      </c>
      <c r="S73" s="239" t="s">
        <v>158</v>
      </c>
      <c r="T73" s="211">
        <v>6</v>
      </c>
      <c r="U73" s="239" t="s">
        <v>160</v>
      </c>
      <c r="V73" s="215">
        <v>1</v>
      </c>
      <c r="W73" s="239" t="s">
        <v>144</v>
      </c>
      <c r="X73" s="215">
        <v>8</v>
      </c>
      <c r="Y73" s="239" t="s">
        <v>150</v>
      </c>
      <c r="Z73" s="215">
        <v>10</v>
      </c>
      <c r="AA73" s="239" t="s">
        <v>146</v>
      </c>
      <c r="AB73" s="211">
        <v>9</v>
      </c>
      <c r="AC73" s="239" t="s">
        <v>165</v>
      </c>
      <c r="AD73" s="211">
        <v>2</v>
      </c>
      <c r="AE73" s="239" t="s">
        <v>146</v>
      </c>
      <c r="AF73" s="211">
        <v>8</v>
      </c>
      <c r="AG73" s="17">
        <f t="shared" si="17"/>
        <v>45</v>
      </c>
      <c r="AH73" s="213" t="s">
        <v>148</v>
      </c>
      <c r="AI73" s="213" t="s">
        <v>148</v>
      </c>
      <c r="AJ73" s="213">
        <v>3</v>
      </c>
      <c r="AK73" s="213" t="s">
        <v>148</v>
      </c>
      <c r="AL73" s="213" t="s">
        <v>148</v>
      </c>
      <c r="AM73" s="213">
        <v>3</v>
      </c>
      <c r="AN73" s="212" t="s">
        <v>140</v>
      </c>
      <c r="AO73" s="212" t="s">
        <v>140</v>
      </c>
      <c r="AP73" s="212">
        <v>1</v>
      </c>
      <c r="AQ73" s="212" t="s">
        <v>140</v>
      </c>
      <c r="AR73" s="212" t="s">
        <v>140</v>
      </c>
      <c r="AS73" s="212">
        <v>1</v>
      </c>
      <c r="AT73" s="212" t="s">
        <v>140</v>
      </c>
      <c r="AU73" s="212" t="s">
        <v>140</v>
      </c>
      <c r="AV73" s="212">
        <v>1</v>
      </c>
      <c r="AW73" s="212" t="s">
        <v>140</v>
      </c>
      <c r="AX73" s="212" t="s">
        <v>140</v>
      </c>
      <c r="AY73" s="212">
        <v>1</v>
      </c>
      <c r="AZ73" s="212" t="s">
        <v>140</v>
      </c>
      <c r="BA73" s="212" t="s">
        <v>140</v>
      </c>
      <c r="BB73" s="212">
        <v>1</v>
      </c>
      <c r="BC73" s="212" t="s">
        <v>140</v>
      </c>
      <c r="BD73" s="212" t="s">
        <v>140</v>
      </c>
      <c r="BE73" s="212">
        <v>1</v>
      </c>
      <c r="BF73" s="212" t="s">
        <v>140</v>
      </c>
      <c r="BG73" s="212" t="s">
        <v>140</v>
      </c>
      <c r="BH73" s="212">
        <v>1</v>
      </c>
      <c r="BI73" s="212" t="s">
        <v>140</v>
      </c>
      <c r="BJ73" s="212" t="s">
        <v>140</v>
      </c>
      <c r="BK73" s="212">
        <v>1</v>
      </c>
      <c r="BL73" s="212" t="s">
        <v>140</v>
      </c>
      <c r="BM73" s="212" t="s">
        <v>140</v>
      </c>
      <c r="BN73" s="218">
        <v>1</v>
      </c>
      <c r="BO73" s="19">
        <f t="shared" si="18"/>
        <v>15</v>
      </c>
      <c r="BP73" s="212" t="s">
        <v>151</v>
      </c>
      <c r="BQ73" s="212">
        <v>10</v>
      </c>
      <c r="BR73" s="212" t="s">
        <v>146</v>
      </c>
      <c r="BS73" s="212">
        <v>6</v>
      </c>
      <c r="BT73" s="212" t="s">
        <v>146</v>
      </c>
      <c r="BU73" s="212">
        <v>6</v>
      </c>
      <c r="BV73" s="212" t="s">
        <v>151</v>
      </c>
      <c r="BW73" s="212">
        <v>10</v>
      </c>
      <c r="BX73" s="21">
        <f t="shared" si="19"/>
        <v>32</v>
      </c>
      <c r="BY73" s="212">
        <v>5</v>
      </c>
      <c r="BZ73" s="212">
        <v>5</v>
      </c>
      <c r="CA73" s="212">
        <v>1</v>
      </c>
      <c r="CB73" s="212">
        <v>1</v>
      </c>
      <c r="CC73" s="212">
        <v>1</v>
      </c>
      <c r="CD73" s="212">
        <v>1</v>
      </c>
      <c r="CE73" s="212">
        <v>1</v>
      </c>
      <c r="CF73" s="212">
        <v>7</v>
      </c>
      <c r="CG73" s="212">
        <v>1</v>
      </c>
      <c r="CH73" s="212">
        <v>1</v>
      </c>
      <c r="CI73" s="212">
        <v>1</v>
      </c>
      <c r="CJ73" s="212" t="s">
        <v>150</v>
      </c>
      <c r="CK73" s="218">
        <v>5</v>
      </c>
      <c r="CL73" s="212" t="s">
        <v>139</v>
      </c>
      <c r="CM73" s="212">
        <v>0</v>
      </c>
      <c r="CN73" s="212" t="s">
        <v>146</v>
      </c>
      <c r="CO73" s="212">
        <v>8</v>
      </c>
      <c r="CP73" s="212" t="s">
        <v>154</v>
      </c>
      <c r="CQ73" s="212">
        <v>0</v>
      </c>
      <c r="CR73" s="212" t="s">
        <v>151</v>
      </c>
      <c r="CS73" s="212">
        <v>10</v>
      </c>
      <c r="CT73" s="212" t="s">
        <v>139</v>
      </c>
      <c r="CU73" s="212">
        <v>2</v>
      </c>
      <c r="CV73" s="18">
        <f t="shared" si="20"/>
        <v>25</v>
      </c>
      <c r="CW73" s="104" t="s">
        <v>332</v>
      </c>
      <c r="CX73" s="12"/>
    </row>
    <row r="74" spans="1:102" s="199" customFormat="1" ht="25.5" customHeight="1" x14ac:dyDescent="0.25">
      <c r="A74" s="64"/>
      <c r="B74" s="200" t="s">
        <v>133</v>
      </c>
      <c r="C74" s="64"/>
      <c r="D74" s="204" t="s">
        <v>133</v>
      </c>
      <c r="E74" s="68"/>
      <c r="F74" s="204"/>
      <c r="G74" s="104" t="s">
        <v>333</v>
      </c>
      <c r="H74" s="103" t="s">
        <v>334</v>
      </c>
      <c r="I74" s="209" t="s">
        <v>136</v>
      </c>
      <c r="J74" s="210" t="s">
        <v>137</v>
      </c>
      <c r="K74" s="222"/>
      <c r="L74" s="106" t="s">
        <v>138</v>
      </c>
      <c r="M74" s="195" t="s">
        <v>133</v>
      </c>
      <c r="N74" s="24">
        <f t="shared" si="14"/>
        <v>65</v>
      </c>
      <c r="O74" s="16">
        <f t="shared" si="15"/>
        <v>31</v>
      </c>
      <c r="P74" s="16">
        <f t="shared" si="16"/>
        <v>25</v>
      </c>
      <c r="Q74" s="239" t="s">
        <v>139</v>
      </c>
      <c r="R74" s="211">
        <v>1</v>
      </c>
      <c r="S74" s="239" t="s">
        <v>140</v>
      </c>
      <c r="T74" s="215">
        <v>7</v>
      </c>
      <c r="U74" s="239" t="s">
        <v>146</v>
      </c>
      <c r="V74" s="211">
        <v>9</v>
      </c>
      <c r="W74" s="239" t="s">
        <v>142</v>
      </c>
      <c r="X74" s="215">
        <v>7</v>
      </c>
      <c r="Y74" s="239" t="s">
        <v>142</v>
      </c>
      <c r="Z74" s="215">
        <v>8</v>
      </c>
      <c r="AA74" s="239" t="s">
        <v>152</v>
      </c>
      <c r="AB74" s="215">
        <v>10</v>
      </c>
      <c r="AC74" s="239" t="s">
        <v>140</v>
      </c>
      <c r="AD74" s="215">
        <v>5</v>
      </c>
      <c r="AE74" s="239" t="s">
        <v>139</v>
      </c>
      <c r="AF74" s="211">
        <v>0</v>
      </c>
      <c r="AG74" s="17">
        <f t="shared" si="17"/>
        <v>47</v>
      </c>
      <c r="AH74" s="213" t="s">
        <v>150</v>
      </c>
      <c r="AI74" s="213" t="s">
        <v>150</v>
      </c>
      <c r="AJ74" s="213">
        <v>7</v>
      </c>
      <c r="AK74" s="213" t="s">
        <v>149</v>
      </c>
      <c r="AL74" s="213" t="s">
        <v>149</v>
      </c>
      <c r="AM74" s="213">
        <v>2</v>
      </c>
      <c r="AN74" s="212" t="s">
        <v>140</v>
      </c>
      <c r="AO74" s="212" t="s">
        <v>140</v>
      </c>
      <c r="AP74" s="212">
        <v>1</v>
      </c>
      <c r="AQ74" s="212" t="s">
        <v>140</v>
      </c>
      <c r="AR74" s="212" t="s">
        <v>140</v>
      </c>
      <c r="AS74" s="212">
        <v>1</v>
      </c>
      <c r="AT74" s="212" t="s">
        <v>140</v>
      </c>
      <c r="AU74" s="212" t="s">
        <v>140</v>
      </c>
      <c r="AV74" s="212">
        <v>1</v>
      </c>
      <c r="AW74" s="212" t="s">
        <v>140</v>
      </c>
      <c r="AX74" s="212" t="s">
        <v>140</v>
      </c>
      <c r="AY74" s="212">
        <v>1</v>
      </c>
      <c r="AZ74" s="212" t="s">
        <v>140</v>
      </c>
      <c r="BA74" s="212" t="s">
        <v>140</v>
      </c>
      <c r="BB74" s="212">
        <v>1</v>
      </c>
      <c r="BC74" s="212" t="s">
        <v>140</v>
      </c>
      <c r="BD74" s="212" t="s">
        <v>140</v>
      </c>
      <c r="BE74" s="212">
        <v>1</v>
      </c>
      <c r="BF74" s="212" t="s">
        <v>140</v>
      </c>
      <c r="BG74" s="212" t="s">
        <v>140</v>
      </c>
      <c r="BH74" s="212">
        <v>1</v>
      </c>
      <c r="BI74" s="212" t="s">
        <v>140</v>
      </c>
      <c r="BJ74" s="212" t="s">
        <v>140</v>
      </c>
      <c r="BK74" s="212">
        <v>1</v>
      </c>
      <c r="BL74" s="212" t="s">
        <v>140</v>
      </c>
      <c r="BM74" s="212" t="s">
        <v>140</v>
      </c>
      <c r="BN74" s="218">
        <v>1</v>
      </c>
      <c r="BO74" s="19">
        <f t="shared" si="18"/>
        <v>18</v>
      </c>
      <c r="BP74" s="212" t="s">
        <v>146</v>
      </c>
      <c r="BQ74" s="212">
        <v>5</v>
      </c>
      <c r="BR74" s="212" t="s">
        <v>151</v>
      </c>
      <c r="BS74" s="212">
        <v>10</v>
      </c>
      <c r="BT74" s="212" t="s">
        <v>146</v>
      </c>
      <c r="BU74" s="212">
        <v>6</v>
      </c>
      <c r="BV74" s="212" t="s">
        <v>151</v>
      </c>
      <c r="BW74" s="212">
        <v>10</v>
      </c>
      <c r="BX74" s="21">
        <f t="shared" si="19"/>
        <v>31</v>
      </c>
      <c r="BY74" s="212">
        <v>5</v>
      </c>
      <c r="BZ74" s="212">
        <v>11</v>
      </c>
      <c r="CA74" s="212">
        <v>1</v>
      </c>
      <c r="CB74" s="212">
        <v>1</v>
      </c>
      <c r="CC74" s="212">
        <v>1</v>
      </c>
      <c r="CD74" s="212">
        <v>1</v>
      </c>
      <c r="CE74" s="212">
        <v>1</v>
      </c>
      <c r="CF74" s="212">
        <v>7</v>
      </c>
      <c r="CG74" s="212">
        <v>1</v>
      </c>
      <c r="CH74" s="212">
        <v>1</v>
      </c>
      <c r="CI74" s="212">
        <v>1</v>
      </c>
      <c r="CJ74" s="212" t="s">
        <v>150</v>
      </c>
      <c r="CK74" s="218">
        <v>5</v>
      </c>
      <c r="CL74" s="212" t="s">
        <v>139</v>
      </c>
      <c r="CM74" s="212">
        <v>0</v>
      </c>
      <c r="CN74" s="212" t="s">
        <v>146</v>
      </c>
      <c r="CO74" s="212">
        <v>8</v>
      </c>
      <c r="CP74" s="212" t="s">
        <v>154</v>
      </c>
      <c r="CQ74" s="212">
        <v>0</v>
      </c>
      <c r="CR74" s="212" t="s">
        <v>151</v>
      </c>
      <c r="CS74" s="212">
        <v>10</v>
      </c>
      <c r="CT74" s="212" t="s">
        <v>139</v>
      </c>
      <c r="CU74" s="212">
        <v>2</v>
      </c>
      <c r="CV74" s="18">
        <f t="shared" si="20"/>
        <v>25</v>
      </c>
      <c r="CW74" s="104" t="s">
        <v>333</v>
      </c>
      <c r="CX74" s="15"/>
    </row>
    <row r="75" spans="1:102" s="199" customFormat="1" ht="17.25" customHeight="1" x14ac:dyDescent="0.25">
      <c r="A75" s="62"/>
      <c r="B75" s="200" t="s">
        <v>133</v>
      </c>
      <c r="C75" s="62"/>
      <c r="D75" s="204"/>
      <c r="E75" s="68"/>
      <c r="F75" s="204" t="s">
        <v>133</v>
      </c>
      <c r="G75" s="104" t="s">
        <v>335</v>
      </c>
      <c r="H75" s="103" t="s">
        <v>336</v>
      </c>
      <c r="I75" s="209" t="s">
        <v>184</v>
      </c>
      <c r="J75" s="210" t="s">
        <v>185</v>
      </c>
      <c r="K75" s="222" t="s">
        <v>337</v>
      </c>
      <c r="L75" s="106" t="s">
        <v>138</v>
      </c>
      <c r="M75" s="195" t="s">
        <v>133</v>
      </c>
      <c r="N75" s="24">
        <f t="shared" si="14"/>
        <v>74</v>
      </c>
      <c r="O75" s="16">
        <f t="shared" si="15"/>
        <v>24</v>
      </c>
      <c r="P75" s="16">
        <f t="shared" si="16"/>
        <v>46</v>
      </c>
      <c r="Q75" s="239" t="s">
        <v>139</v>
      </c>
      <c r="R75" s="211">
        <v>1</v>
      </c>
      <c r="S75" s="239" t="s">
        <v>140</v>
      </c>
      <c r="T75" s="215">
        <v>7</v>
      </c>
      <c r="U75" s="239" t="s">
        <v>141</v>
      </c>
      <c r="V75" s="215">
        <v>3</v>
      </c>
      <c r="W75" s="239" t="s">
        <v>140</v>
      </c>
      <c r="X75" s="215">
        <v>5</v>
      </c>
      <c r="Y75" s="239" t="s">
        <v>142</v>
      </c>
      <c r="Z75" s="215">
        <v>8</v>
      </c>
      <c r="AA75" s="239" t="s">
        <v>142</v>
      </c>
      <c r="AB75" s="215">
        <v>3</v>
      </c>
      <c r="AC75" s="239" t="s">
        <v>140</v>
      </c>
      <c r="AD75" s="215">
        <v>5</v>
      </c>
      <c r="AE75" s="239" t="s">
        <v>154</v>
      </c>
      <c r="AF75" s="211">
        <v>4</v>
      </c>
      <c r="AG75" s="17">
        <f t="shared" si="17"/>
        <v>36</v>
      </c>
      <c r="AH75" s="213" t="s">
        <v>145</v>
      </c>
      <c r="AI75" s="213" t="s">
        <v>145</v>
      </c>
      <c r="AJ75" s="213">
        <v>6</v>
      </c>
      <c r="AK75" s="213" t="s">
        <v>186</v>
      </c>
      <c r="AL75" s="213" t="s">
        <v>148</v>
      </c>
      <c r="AM75" s="213">
        <v>4</v>
      </c>
      <c r="AN75" s="212" t="s">
        <v>149</v>
      </c>
      <c r="AO75" s="212" t="s">
        <v>149</v>
      </c>
      <c r="AP75" s="212">
        <v>2</v>
      </c>
      <c r="AQ75" s="212" t="s">
        <v>147</v>
      </c>
      <c r="AR75" s="212" t="s">
        <v>149</v>
      </c>
      <c r="AS75" s="212">
        <v>3</v>
      </c>
      <c r="AT75" s="212" t="s">
        <v>149</v>
      </c>
      <c r="AU75" s="212" t="s">
        <v>149</v>
      </c>
      <c r="AV75" s="212">
        <v>2</v>
      </c>
      <c r="AW75" s="212" t="s">
        <v>153</v>
      </c>
      <c r="AX75" s="212" t="s">
        <v>153</v>
      </c>
      <c r="AY75" s="212">
        <v>5</v>
      </c>
      <c r="AZ75" s="212" t="s">
        <v>148</v>
      </c>
      <c r="BA75" s="212" t="s">
        <v>148</v>
      </c>
      <c r="BB75" s="212">
        <v>3</v>
      </c>
      <c r="BC75" s="212" t="s">
        <v>149</v>
      </c>
      <c r="BD75" s="212" t="s">
        <v>149</v>
      </c>
      <c r="BE75" s="212">
        <v>2</v>
      </c>
      <c r="BF75" s="213" t="s">
        <v>186</v>
      </c>
      <c r="BG75" s="213" t="s">
        <v>149</v>
      </c>
      <c r="BH75" s="213">
        <v>4</v>
      </c>
      <c r="BI75" s="213" t="s">
        <v>186</v>
      </c>
      <c r="BJ75" s="213" t="s">
        <v>149</v>
      </c>
      <c r="BK75" s="213">
        <v>4</v>
      </c>
      <c r="BL75" s="212" t="s">
        <v>147</v>
      </c>
      <c r="BM75" s="212" t="s">
        <v>140</v>
      </c>
      <c r="BN75" s="218">
        <v>3</v>
      </c>
      <c r="BO75" s="19">
        <f t="shared" si="18"/>
        <v>38</v>
      </c>
      <c r="BP75" s="212" t="s">
        <v>152</v>
      </c>
      <c r="BQ75" s="218">
        <v>8</v>
      </c>
      <c r="BR75" s="212" t="s">
        <v>154</v>
      </c>
      <c r="BS75" s="212">
        <v>0</v>
      </c>
      <c r="BT75" s="212" t="s">
        <v>146</v>
      </c>
      <c r="BU75" s="212">
        <v>6</v>
      </c>
      <c r="BV75" s="212" t="s">
        <v>151</v>
      </c>
      <c r="BW75" s="212">
        <v>10</v>
      </c>
      <c r="BX75" s="21">
        <f t="shared" si="19"/>
        <v>24</v>
      </c>
      <c r="BY75" s="212">
        <v>9</v>
      </c>
      <c r="BZ75" s="212">
        <v>6</v>
      </c>
      <c r="CA75" s="212">
        <v>4</v>
      </c>
      <c r="CB75" s="212">
        <v>4</v>
      </c>
      <c r="CC75" s="212">
        <v>2</v>
      </c>
      <c r="CD75" s="212">
        <v>5</v>
      </c>
      <c r="CE75" s="212">
        <v>5</v>
      </c>
      <c r="CF75" s="212">
        <v>2</v>
      </c>
      <c r="CG75" s="212">
        <v>4</v>
      </c>
      <c r="CH75" s="212">
        <v>4</v>
      </c>
      <c r="CI75" s="212">
        <v>3</v>
      </c>
      <c r="CJ75" s="212" t="s">
        <v>151</v>
      </c>
      <c r="CK75" s="212">
        <v>10</v>
      </c>
      <c r="CL75" s="212" t="s">
        <v>139</v>
      </c>
      <c r="CM75" s="212">
        <v>0</v>
      </c>
      <c r="CN75" s="212" t="s">
        <v>152</v>
      </c>
      <c r="CO75" s="218">
        <v>9</v>
      </c>
      <c r="CP75" s="212" t="s">
        <v>146</v>
      </c>
      <c r="CQ75" s="212">
        <v>7</v>
      </c>
      <c r="CR75" s="212" t="s">
        <v>151</v>
      </c>
      <c r="CS75" s="212">
        <v>10</v>
      </c>
      <c r="CT75" s="212" t="s">
        <v>151</v>
      </c>
      <c r="CU75" s="212">
        <v>10</v>
      </c>
      <c r="CV75" s="18">
        <f t="shared" si="20"/>
        <v>46</v>
      </c>
      <c r="CW75" s="104" t="s">
        <v>338</v>
      </c>
      <c r="CX75" s="12"/>
    </row>
    <row r="76" spans="1:102" s="199" customFormat="1" ht="17.25" customHeight="1" x14ac:dyDescent="0.25">
      <c r="A76" s="62"/>
      <c r="B76" s="200" t="s">
        <v>133</v>
      </c>
      <c r="C76" s="62"/>
      <c r="D76" s="204"/>
      <c r="E76" s="68"/>
      <c r="F76" s="204" t="s">
        <v>133</v>
      </c>
      <c r="G76" s="104" t="s">
        <v>339</v>
      </c>
      <c r="H76" s="103" t="s">
        <v>340</v>
      </c>
      <c r="I76" s="209" t="s">
        <v>184</v>
      </c>
      <c r="J76" s="210" t="s">
        <v>185</v>
      </c>
      <c r="K76" s="222"/>
      <c r="L76" s="106" t="s">
        <v>138</v>
      </c>
      <c r="M76" s="195" t="s">
        <v>133</v>
      </c>
      <c r="N76" s="24">
        <f t="shared" si="14"/>
        <v>56</v>
      </c>
      <c r="O76" s="16">
        <f t="shared" si="15"/>
        <v>25</v>
      </c>
      <c r="P76" s="16">
        <f t="shared" si="16"/>
        <v>46</v>
      </c>
      <c r="Q76" s="239" t="s">
        <v>158</v>
      </c>
      <c r="R76" s="211">
        <v>0</v>
      </c>
      <c r="S76" s="239" t="s">
        <v>141</v>
      </c>
      <c r="T76" s="215">
        <v>4</v>
      </c>
      <c r="U76" s="239" t="s">
        <v>141</v>
      </c>
      <c r="V76" s="215">
        <v>3</v>
      </c>
      <c r="W76" s="239" t="s">
        <v>158</v>
      </c>
      <c r="X76" s="211">
        <v>4</v>
      </c>
      <c r="Y76" s="239" t="s">
        <v>140</v>
      </c>
      <c r="Z76" s="215">
        <v>7</v>
      </c>
      <c r="AA76" s="239" t="s">
        <v>142</v>
      </c>
      <c r="AB76" s="215">
        <v>3</v>
      </c>
      <c r="AC76" s="239" t="s">
        <v>141</v>
      </c>
      <c r="AD76" s="215">
        <v>3</v>
      </c>
      <c r="AE76" s="239" t="s">
        <v>154</v>
      </c>
      <c r="AF76" s="211">
        <v>4</v>
      </c>
      <c r="AG76" s="17">
        <f t="shared" si="17"/>
        <v>28</v>
      </c>
      <c r="AH76" s="213" t="s">
        <v>150</v>
      </c>
      <c r="AI76" s="213" t="s">
        <v>150</v>
      </c>
      <c r="AJ76" s="213">
        <v>7</v>
      </c>
      <c r="AK76" s="213" t="s">
        <v>149</v>
      </c>
      <c r="AL76" s="213" t="s">
        <v>148</v>
      </c>
      <c r="AM76" s="213">
        <v>3</v>
      </c>
      <c r="AN76" s="212" t="s">
        <v>149</v>
      </c>
      <c r="AO76" s="212" t="s">
        <v>149</v>
      </c>
      <c r="AP76" s="212">
        <v>2</v>
      </c>
      <c r="AQ76" s="212" t="s">
        <v>149</v>
      </c>
      <c r="AR76" s="212" t="s">
        <v>149</v>
      </c>
      <c r="AS76" s="212">
        <v>2</v>
      </c>
      <c r="AT76" s="212" t="s">
        <v>149</v>
      </c>
      <c r="AU76" s="212" t="s">
        <v>149</v>
      </c>
      <c r="AV76" s="212">
        <v>2</v>
      </c>
      <c r="AW76" s="212" t="s">
        <v>145</v>
      </c>
      <c r="AX76" s="212" t="s">
        <v>145</v>
      </c>
      <c r="AY76" s="212">
        <v>6</v>
      </c>
      <c r="AZ76" s="212" t="s">
        <v>149</v>
      </c>
      <c r="BA76" s="212" t="s">
        <v>149</v>
      </c>
      <c r="BB76" s="212">
        <v>2</v>
      </c>
      <c r="BC76" s="212" t="s">
        <v>140</v>
      </c>
      <c r="BD76" s="212" t="s">
        <v>140</v>
      </c>
      <c r="BE76" s="212">
        <v>1</v>
      </c>
      <c r="BF76" s="212" t="s">
        <v>140</v>
      </c>
      <c r="BG76" s="212" t="s">
        <v>140</v>
      </c>
      <c r="BH76" s="212">
        <v>1</v>
      </c>
      <c r="BI76" s="212" t="s">
        <v>140</v>
      </c>
      <c r="BJ76" s="212" t="s">
        <v>140</v>
      </c>
      <c r="BK76" s="212">
        <v>1</v>
      </c>
      <c r="BL76" s="212" t="s">
        <v>140</v>
      </c>
      <c r="BM76" s="212" t="s">
        <v>140</v>
      </c>
      <c r="BN76" s="218">
        <v>1</v>
      </c>
      <c r="BO76" s="19">
        <f t="shared" si="18"/>
        <v>28</v>
      </c>
      <c r="BP76" s="212" t="s">
        <v>146</v>
      </c>
      <c r="BQ76" s="212">
        <v>5</v>
      </c>
      <c r="BR76" s="212" t="s">
        <v>143</v>
      </c>
      <c r="BS76" s="212">
        <v>4</v>
      </c>
      <c r="BT76" s="212" t="s">
        <v>146</v>
      </c>
      <c r="BU76" s="212">
        <v>6</v>
      </c>
      <c r="BV76" s="212" t="s">
        <v>151</v>
      </c>
      <c r="BW76" s="212">
        <v>10</v>
      </c>
      <c r="BX76" s="21">
        <f t="shared" si="19"/>
        <v>25</v>
      </c>
      <c r="BY76" s="212">
        <v>8</v>
      </c>
      <c r="BZ76" s="212">
        <v>3</v>
      </c>
      <c r="CA76" s="212">
        <v>5</v>
      </c>
      <c r="CB76" s="212">
        <v>3</v>
      </c>
      <c r="CC76" s="212">
        <v>1</v>
      </c>
      <c r="CD76" s="212">
        <v>3</v>
      </c>
      <c r="CE76" s="212">
        <v>4</v>
      </c>
      <c r="CF76" s="212">
        <v>3</v>
      </c>
      <c r="CG76" s="212">
        <v>3</v>
      </c>
      <c r="CH76" s="212">
        <v>5</v>
      </c>
      <c r="CI76" s="212">
        <v>3</v>
      </c>
      <c r="CJ76" s="212" t="s">
        <v>151</v>
      </c>
      <c r="CK76" s="212">
        <v>10</v>
      </c>
      <c r="CL76" s="212" t="s">
        <v>139</v>
      </c>
      <c r="CM76" s="212">
        <v>0</v>
      </c>
      <c r="CN76" s="212" t="s">
        <v>152</v>
      </c>
      <c r="CO76" s="218">
        <v>9</v>
      </c>
      <c r="CP76" s="212" t="s">
        <v>146</v>
      </c>
      <c r="CQ76" s="212">
        <v>7</v>
      </c>
      <c r="CR76" s="212" t="s">
        <v>151</v>
      </c>
      <c r="CS76" s="212">
        <v>10</v>
      </c>
      <c r="CT76" s="212" t="s">
        <v>151</v>
      </c>
      <c r="CU76" s="212">
        <v>10</v>
      </c>
      <c r="CV76" s="18">
        <f t="shared" si="20"/>
        <v>46</v>
      </c>
      <c r="CW76" s="104" t="s">
        <v>339</v>
      </c>
      <c r="CX76" s="12"/>
    </row>
    <row r="77" spans="1:102" s="199" customFormat="1" ht="17.25" customHeight="1" x14ac:dyDescent="0.25">
      <c r="A77" s="62"/>
      <c r="B77" s="200" t="s">
        <v>133</v>
      </c>
      <c r="C77" s="62"/>
      <c r="D77" s="204"/>
      <c r="E77" s="68"/>
      <c r="F77" s="204" t="s">
        <v>133</v>
      </c>
      <c r="G77" s="104" t="s">
        <v>341</v>
      </c>
      <c r="H77" s="103" t="s">
        <v>342</v>
      </c>
      <c r="I77" s="209" t="s">
        <v>184</v>
      </c>
      <c r="J77" s="210" t="s">
        <v>185</v>
      </c>
      <c r="K77" s="222" t="s">
        <v>343</v>
      </c>
      <c r="L77" s="106" t="s">
        <v>138</v>
      </c>
      <c r="M77" s="195" t="s">
        <v>133</v>
      </c>
      <c r="N77" s="24">
        <f t="shared" si="14"/>
        <v>85</v>
      </c>
      <c r="O77" s="16">
        <f t="shared" si="15"/>
        <v>26</v>
      </c>
      <c r="P77" s="16">
        <f t="shared" si="16"/>
        <v>46</v>
      </c>
      <c r="Q77" s="239" t="s">
        <v>143</v>
      </c>
      <c r="R77" s="211">
        <v>6</v>
      </c>
      <c r="S77" s="239" t="s">
        <v>140</v>
      </c>
      <c r="T77" s="215">
        <v>7</v>
      </c>
      <c r="U77" s="239" t="s">
        <v>141</v>
      </c>
      <c r="V77" s="215">
        <v>3</v>
      </c>
      <c r="W77" s="239" t="s">
        <v>140</v>
      </c>
      <c r="X77" s="215">
        <v>5</v>
      </c>
      <c r="Y77" s="239" t="s">
        <v>144</v>
      </c>
      <c r="Z77" s="215">
        <v>9</v>
      </c>
      <c r="AA77" s="239" t="s">
        <v>144</v>
      </c>
      <c r="AB77" s="215">
        <v>6</v>
      </c>
      <c r="AC77" s="239" t="s">
        <v>141</v>
      </c>
      <c r="AD77" s="215">
        <v>3</v>
      </c>
      <c r="AE77" s="239" t="s">
        <v>144</v>
      </c>
      <c r="AF77" s="215">
        <v>5</v>
      </c>
      <c r="AG77" s="17">
        <f t="shared" si="17"/>
        <v>44</v>
      </c>
      <c r="AH77" s="213" t="s">
        <v>150</v>
      </c>
      <c r="AI77" s="213" t="s">
        <v>145</v>
      </c>
      <c r="AJ77" s="213">
        <v>7</v>
      </c>
      <c r="AK77" s="213" t="s">
        <v>186</v>
      </c>
      <c r="AL77" s="213" t="s">
        <v>148</v>
      </c>
      <c r="AM77" s="213">
        <v>4</v>
      </c>
      <c r="AN77" s="212" t="s">
        <v>149</v>
      </c>
      <c r="AO77" s="212" t="s">
        <v>149</v>
      </c>
      <c r="AP77" s="212">
        <v>2</v>
      </c>
      <c r="AQ77" s="212" t="s">
        <v>147</v>
      </c>
      <c r="AR77" s="212" t="s">
        <v>149</v>
      </c>
      <c r="AS77" s="212">
        <v>3</v>
      </c>
      <c r="AT77" s="212" t="s">
        <v>148</v>
      </c>
      <c r="AU77" s="212" t="s">
        <v>148</v>
      </c>
      <c r="AV77" s="212">
        <v>3</v>
      </c>
      <c r="AW77" s="212" t="s">
        <v>145</v>
      </c>
      <c r="AX77" s="212" t="s">
        <v>145</v>
      </c>
      <c r="AY77" s="212">
        <v>6</v>
      </c>
      <c r="AZ77" s="212" t="s">
        <v>148</v>
      </c>
      <c r="BA77" s="212" t="s">
        <v>148</v>
      </c>
      <c r="BB77" s="212">
        <v>3</v>
      </c>
      <c r="BC77" s="212" t="s">
        <v>149</v>
      </c>
      <c r="BD77" s="212" t="s">
        <v>149</v>
      </c>
      <c r="BE77" s="212">
        <v>2</v>
      </c>
      <c r="BF77" s="213" t="s">
        <v>186</v>
      </c>
      <c r="BG77" s="213" t="s">
        <v>149</v>
      </c>
      <c r="BH77" s="213">
        <v>4</v>
      </c>
      <c r="BI77" s="213" t="s">
        <v>186</v>
      </c>
      <c r="BJ77" s="213" t="s">
        <v>149</v>
      </c>
      <c r="BK77" s="213">
        <v>4</v>
      </c>
      <c r="BL77" s="212" t="s">
        <v>186</v>
      </c>
      <c r="BM77" s="212" t="s">
        <v>140</v>
      </c>
      <c r="BN77" s="218">
        <v>3</v>
      </c>
      <c r="BO77" s="19">
        <f t="shared" si="18"/>
        <v>41</v>
      </c>
      <c r="BP77" s="212" t="s">
        <v>152</v>
      </c>
      <c r="BQ77" s="218">
        <v>8</v>
      </c>
      <c r="BR77" s="212" t="s">
        <v>143</v>
      </c>
      <c r="BS77" s="212">
        <v>4</v>
      </c>
      <c r="BT77" s="212" t="s">
        <v>146</v>
      </c>
      <c r="BU77" s="212">
        <v>6</v>
      </c>
      <c r="BV77" s="212" t="s">
        <v>152</v>
      </c>
      <c r="BW77" s="218">
        <v>8</v>
      </c>
      <c r="BX77" s="21">
        <f t="shared" si="19"/>
        <v>26</v>
      </c>
      <c r="BY77" s="212">
        <v>9</v>
      </c>
      <c r="BZ77" s="212">
        <v>5</v>
      </c>
      <c r="CA77" s="212">
        <v>5</v>
      </c>
      <c r="CB77" s="212">
        <v>4</v>
      </c>
      <c r="CC77" s="212">
        <v>1</v>
      </c>
      <c r="CD77" s="212">
        <v>5</v>
      </c>
      <c r="CE77" s="212">
        <v>4</v>
      </c>
      <c r="CF77" s="212">
        <v>3</v>
      </c>
      <c r="CG77" s="212">
        <v>4</v>
      </c>
      <c r="CH77" s="212">
        <v>4</v>
      </c>
      <c r="CI77" s="212">
        <v>6</v>
      </c>
      <c r="CJ77" s="212" t="s">
        <v>151</v>
      </c>
      <c r="CK77" s="212">
        <v>10</v>
      </c>
      <c r="CL77" s="212" t="s">
        <v>139</v>
      </c>
      <c r="CM77" s="212">
        <v>0</v>
      </c>
      <c r="CN77" s="212" t="s">
        <v>152</v>
      </c>
      <c r="CO77" s="218">
        <v>9</v>
      </c>
      <c r="CP77" s="212" t="s">
        <v>146</v>
      </c>
      <c r="CQ77" s="212">
        <v>7</v>
      </c>
      <c r="CR77" s="212" t="s">
        <v>151</v>
      </c>
      <c r="CS77" s="212">
        <v>10</v>
      </c>
      <c r="CT77" s="212" t="s">
        <v>151</v>
      </c>
      <c r="CU77" s="212">
        <v>10</v>
      </c>
      <c r="CV77" s="18">
        <f t="shared" si="20"/>
        <v>46</v>
      </c>
      <c r="CW77" s="104" t="s">
        <v>344</v>
      </c>
      <c r="CX77" s="12"/>
    </row>
    <row r="78" spans="1:102" s="199" customFormat="1" ht="17.25" customHeight="1" x14ac:dyDescent="0.25">
      <c r="A78" s="62"/>
      <c r="B78" s="200"/>
      <c r="C78" s="62"/>
      <c r="D78" s="204"/>
      <c r="E78" s="68"/>
      <c r="F78" s="204" t="s">
        <v>133</v>
      </c>
      <c r="G78" s="104" t="s">
        <v>345</v>
      </c>
      <c r="H78" s="103" t="s">
        <v>346</v>
      </c>
      <c r="I78" s="209" t="s">
        <v>163</v>
      </c>
      <c r="J78" s="210" t="s">
        <v>213</v>
      </c>
      <c r="K78" s="222"/>
      <c r="L78" s="106" t="s">
        <v>198</v>
      </c>
      <c r="M78" s="195"/>
      <c r="N78" s="24">
        <f t="shared" si="14"/>
        <v>25</v>
      </c>
      <c r="O78" s="16">
        <f t="shared" si="15"/>
        <v>18</v>
      </c>
      <c r="P78" s="16">
        <f t="shared" si="16"/>
        <v>46</v>
      </c>
      <c r="Q78" s="239" t="s">
        <v>158</v>
      </c>
      <c r="R78" s="211">
        <v>0</v>
      </c>
      <c r="S78" s="239" t="s">
        <v>159</v>
      </c>
      <c r="T78" s="211">
        <v>0</v>
      </c>
      <c r="U78" s="239" t="s">
        <v>159</v>
      </c>
      <c r="V78" s="211">
        <v>0</v>
      </c>
      <c r="W78" s="239" t="s">
        <v>159</v>
      </c>
      <c r="X78" s="211">
        <v>0</v>
      </c>
      <c r="Y78" s="239" t="s">
        <v>165</v>
      </c>
      <c r="Z78" s="211">
        <v>2</v>
      </c>
      <c r="AA78" s="239" t="s">
        <v>158</v>
      </c>
      <c r="AB78" s="211">
        <v>0</v>
      </c>
      <c r="AC78" s="239" t="s">
        <v>141</v>
      </c>
      <c r="AD78" s="215">
        <v>3</v>
      </c>
      <c r="AE78" s="239" t="s">
        <v>139</v>
      </c>
      <c r="AF78" s="211">
        <v>0</v>
      </c>
      <c r="AG78" s="17">
        <f t="shared" si="17"/>
        <v>5</v>
      </c>
      <c r="AH78" s="213" t="s">
        <v>154</v>
      </c>
      <c r="AI78" s="213" t="s">
        <v>154</v>
      </c>
      <c r="AJ78" s="213">
        <v>3</v>
      </c>
      <c r="AK78" s="213" t="s">
        <v>158</v>
      </c>
      <c r="AL78" s="213" t="s">
        <v>158</v>
      </c>
      <c r="AM78" s="213">
        <v>0</v>
      </c>
      <c r="AN78" s="212" t="s">
        <v>139</v>
      </c>
      <c r="AO78" s="212" t="s">
        <v>139</v>
      </c>
      <c r="AP78" s="212">
        <v>1</v>
      </c>
      <c r="AQ78" s="212" t="s">
        <v>154</v>
      </c>
      <c r="AR78" s="212" t="s">
        <v>154</v>
      </c>
      <c r="AS78" s="212">
        <v>3</v>
      </c>
      <c r="AT78" s="212" t="s">
        <v>154</v>
      </c>
      <c r="AU78" s="212" t="s">
        <v>154</v>
      </c>
      <c r="AV78" s="212">
        <v>3</v>
      </c>
      <c r="AW78" s="212" t="s">
        <v>154</v>
      </c>
      <c r="AX78" s="212" t="s">
        <v>154</v>
      </c>
      <c r="AY78" s="212">
        <v>3</v>
      </c>
      <c r="AZ78" s="212" t="s">
        <v>154</v>
      </c>
      <c r="BA78" s="212" t="s">
        <v>154</v>
      </c>
      <c r="BB78" s="212">
        <v>3</v>
      </c>
      <c r="BC78" s="212" t="s">
        <v>139</v>
      </c>
      <c r="BD78" s="212" t="s">
        <v>139</v>
      </c>
      <c r="BE78" s="212">
        <v>1</v>
      </c>
      <c r="BF78" s="212" t="s">
        <v>139</v>
      </c>
      <c r="BG78" s="212" t="s">
        <v>139</v>
      </c>
      <c r="BH78" s="212">
        <v>1</v>
      </c>
      <c r="BI78" s="212" t="s">
        <v>139</v>
      </c>
      <c r="BJ78" s="212" t="s">
        <v>139</v>
      </c>
      <c r="BK78" s="212">
        <v>1</v>
      </c>
      <c r="BL78" s="212" t="s">
        <v>139</v>
      </c>
      <c r="BM78" s="212" t="s">
        <v>139</v>
      </c>
      <c r="BN78" s="212">
        <v>1</v>
      </c>
      <c r="BO78" s="19">
        <f t="shared" si="18"/>
        <v>20</v>
      </c>
      <c r="BP78" s="212" t="s">
        <v>143</v>
      </c>
      <c r="BQ78" s="212">
        <v>0</v>
      </c>
      <c r="BR78" s="212" t="s">
        <v>143</v>
      </c>
      <c r="BS78" s="212">
        <v>4</v>
      </c>
      <c r="BT78" s="212" t="s">
        <v>143</v>
      </c>
      <c r="BU78" s="212">
        <v>4</v>
      </c>
      <c r="BV78" s="212" t="s">
        <v>151</v>
      </c>
      <c r="BW78" s="212">
        <v>10</v>
      </c>
      <c r="BX78" s="21">
        <f t="shared" si="19"/>
        <v>18</v>
      </c>
      <c r="BY78" s="212">
        <v>1</v>
      </c>
      <c r="BZ78" s="212">
        <v>1</v>
      </c>
      <c r="CA78" s="212">
        <v>1</v>
      </c>
      <c r="CB78" s="212">
        <v>1</v>
      </c>
      <c r="CC78" s="212">
        <v>1</v>
      </c>
      <c r="CD78" s="212">
        <v>1</v>
      </c>
      <c r="CE78" s="212">
        <v>1</v>
      </c>
      <c r="CF78" s="212">
        <v>1</v>
      </c>
      <c r="CG78" s="212">
        <v>1</v>
      </c>
      <c r="CH78" s="212">
        <v>1</v>
      </c>
      <c r="CI78" s="212">
        <v>1</v>
      </c>
      <c r="CJ78" s="212" t="s">
        <v>146</v>
      </c>
      <c r="CK78" s="212">
        <v>7</v>
      </c>
      <c r="CL78" s="212" t="s">
        <v>146</v>
      </c>
      <c r="CM78" s="212">
        <v>7</v>
      </c>
      <c r="CN78" s="212" t="s">
        <v>146</v>
      </c>
      <c r="CO78" s="212">
        <v>8</v>
      </c>
      <c r="CP78" s="212" t="s">
        <v>151</v>
      </c>
      <c r="CQ78" s="212">
        <v>10</v>
      </c>
      <c r="CR78" s="212" t="s">
        <v>151</v>
      </c>
      <c r="CS78" s="212">
        <v>10</v>
      </c>
      <c r="CT78" s="212" t="s">
        <v>154</v>
      </c>
      <c r="CU78" s="212">
        <v>4</v>
      </c>
      <c r="CV78" s="18">
        <f t="shared" si="20"/>
        <v>46</v>
      </c>
      <c r="CW78" s="104" t="s">
        <v>345</v>
      </c>
      <c r="CX78" s="12"/>
    </row>
    <row r="79" spans="1:102" s="199" customFormat="1" ht="17.25" customHeight="1" x14ac:dyDescent="0.25">
      <c r="A79" s="62"/>
      <c r="B79" s="200"/>
      <c r="C79" s="62"/>
      <c r="D79" s="204" t="s">
        <v>133</v>
      </c>
      <c r="E79" s="68"/>
      <c r="F79" s="204"/>
      <c r="G79" s="104" t="s">
        <v>347</v>
      </c>
      <c r="H79" s="103" t="s">
        <v>348</v>
      </c>
      <c r="I79" s="209" t="s">
        <v>136</v>
      </c>
      <c r="J79" s="210" t="s">
        <v>203</v>
      </c>
      <c r="K79" s="222"/>
      <c r="L79" s="106" t="s">
        <v>138</v>
      </c>
      <c r="M79" s="195"/>
      <c r="N79" s="24">
        <f t="shared" si="14"/>
        <v>32</v>
      </c>
      <c r="O79" s="16">
        <f t="shared" si="15"/>
        <v>29</v>
      </c>
      <c r="P79" s="16">
        <f t="shared" si="16"/>
        <v>34</v>
      </c>
      <c r="Q79" s="239" t="s">
        <v>158</v>
      </c>
      <c r="R79" s="211">
        <v>0</v>
      </c>
      <c r="S79" s="239" t="s">
        <v>159</v>
      </c>
      <c r="T79" s="211">
        <v>0</v>
      </c>
      <c r="U79" s="239" t="s">
        <v>159</v>
      </c>
      <c r="V79" s="211">
        <v>0</v>
      </c>
      <c r="W79" s="239" t="s">
        <v>160</v>
      </c>
      <c r="X79" s="215">
        <v>1</v>
      </c>
      <c r="Y79" s="239" t="s">
        <v>141</v>
      </c>
      <c r="Z79" s="215">
        <v>4</v>
      </c>
      <c r="AA79" s="239" t="s">
        <v>142</v>
      </c>
      <c r="AB79" s="215">
        <v>3</v>
      </c>
      <c r="AC79" s="239" t="s">
        <v>141</v>
      </c>
      <c r="AD79" s="215">
        <v>3</v>
      </c>
      <c r="AE79" s="239" t="s">
        <v>139</v>
      </c>
      <c r="AF79" s="211">
        <v>0</v>
      </c>
      <c r="AG79" s="17">
        <f t="shared" si="17"/>
        <v>11</v>
      </c>
      <c r="AH79" s="213" t="s">
        <v>148</v>
      </c>
      <c r="AI79" s="213" t="s">
        <v>149</v>
      </c>
      <c r="AJ79" s="213">
        <v>3</v>
      </c>
      <c r="AK79" s="213" t="s">
        <v>148</v>
      </c>
      <c r="AL79" s="213" t="s">
        <v>149</v>
      </c>
      <c r="AM79" s="213">
        <v>3</v>
      </c>
      <c r="AN79" s="212" t="s">
        <v>149</v>
      </c>
      <c r="AO79" s="212" t="s">
        <v>149</v>
      </c>
      <c r="AP79" s="212">
        <v>2</v>
      </c>
      <c r="AQ79" s="212" t="s">
        <v>148</v>
      </c>
      <c r="AR79" s="212" t="s">
        <v>140</v>
      </c>
      <c r="AS79" s="212">
        <v>2</v>
      </c>
      <c r="AT79" s="212" t="s">
        <v>148</v>
      </c>
      <c r="AU79" s="212" t="s">
        <v>149</v>
      </c>
      <c r="AV79" s="212">
        <v>3</v>
      </c>
      <c r="AW79" s="212" t="s">
        <v>148</v>
      </c>
      <c r="AX79" s="212" t="s">
        <v>140</v>
      </c>
      <c r="AY79" s="212">
        <v>2</v>
      </c>
      <c r="AZ79" s="212" t="s">
        <v>149</v>
      </c>
      <c r="BA79" s="212" t="s">
        <v>149</v>
      </c>
      <c r="BB79" s="212">
        <v>2</v>
      </c>
      <c r="BC79" s="212" t="s">
        <v>140</v>
      </c>
      <c r="BD79" s="212" t="s">
        <v>140</v>
      </c>
      <c r="BE79" s="212">
        <v>1</v>
      </c>
      <c r="BF79" s="212" t="s">
        <v>140</v>
      </c>
      <c r="BG79" s="212" t="s">
        <v>140</v>
      </c>
      <c r="BH79" s="212">
        <v>1</v>
      </c>
      <c r="BI79" s="212" t="s">
        <v>140</v>
      </c>
      <c r="BJ79" s="212" t="s">
        <v>140</v>
      </c>
      <c r="BK79" s="212">
        <v>1</v>
      </c>
      <c r="BL79" s="212" t="s">
        <v>140</v>
      </c>
      <c r="BM79" s="212" t="s">
        <v>140</v>
      </c>
      <c r="BN79" s="218">
        <v>1</v>
      </c>
      <c r="BO79" s="19">
        <f t="shared" si="18"/>
        <v>21</v>
      </c>
      <c r="BP79" s="212" t="s">
        <v>150</v>
      </c>
      <c r="BQ79" s="218">
        <v>3</v>
      </c>
      <c r="BR79" s="212" t="s">
        <v>151</v>
      </c>
      <c r="BS79" s="212">
        <v>10</v>
      </c>
      <c r="BT79" s="212" t="s">
        <v>146</v>
      </c>
      <c r="BU79" s="212">
        <v>6</v>
      </c>
      <c r="BV79" s="212" t="s">
        <v>151</v>
      </c>
      <c r="BW79" s="212">
        <v>10</v>
      </c>
      <c r="BX79" s="21">
        <f t="shared" si="19"/>
        <v>29</v>
      </c>
      <c r="BY79" s="212">
        <v>3</v>
      </c>
      <c r="BZ79" s="212">
        <v>4</v>
      </c>
      <c r="CA79" s="212">
        <v>1</v>
      </c>
      <c r="CB79" s="212">
        <v>2</v>
      </c>
      <c r="CC79" s="212">
        <v>5</v>
      </c>
      <c r="CD79" s="212">
        <v>4</v>
      </c>
      <c r="CE79" s="212">
        <v>1</v>
      </c>
      <c r="CF79" s="212">
        <v>1</v>
      </c>
      <c r="CG79" s="212">
        <v>6</v>
      </c>
      <c r="CH79" s="212">
        <v>6</v>
      </c>
      <c r="CI79" s="212">
        <v>1</v>
      </c>
      <c r="CJ79" s="212" t="s">
        <v>150</v>
      </c>
      <c r="CK79" s="218">
        <v>5</v>
      </c>
      <c r="CL79" s="212" t="s">
        <v>139</v>
      </c>
      <c r="CM79" s="212">
        <v>0</v>
      </c>
      <c r="CN79" s="212" t="s">
        <v>150</v>
      </c>
      <c r="CO79" s="218">
        <v>7</v>
      </c>
      <c r="CP79" s="212" t="s">
        <v>145</v>
      </c>
      <c r="CQ79" s="218">
        <v>4</v>
      </c>
      <c r="CR79" s="212" t="s">
        <v>151</v>
      </c>
      <c r="CS79" s="212">
        <v>10</v>
      </c>
      <c r="CT79" s="212" t="s">
        <v>146</v>
      </c>
      <c r="CU79" s="212">
        <v>8</v>
      </c>
      <c r="CV79" s="18">
        <f t="shared" si="20"/>
        <v>34</v>
      </c>
      <c r="CW79" s="104" t="s">
        <v>347</v>
      </c>
      <c r="CX79" s="12"/>
    </row>
    <row r="80" spans="1:102" s="199" customFormat="1" ht="17.25" customHeight="1" x14ac:dyDescent="0.25">
      <c r="A80" s="62"/>
      <c r="B80" s="200" t="s">
        <v>133</v>
      </c>
      <c r="C80" s="62"/>
      <c r="D80" s="204"/>
      <c r="E80" s="68"/>
      <c r="F80" s="204"/>
      <c r="G80" s="180" t="s">
        <v>349</v>
      </c>
      <c r="H80" s="181" t="s">
        <v>350</v>
      </c>
      <c r="I80" s="209" t="s">
        <v>163</v>
      </c>
      <c r="J80" s="210" t="s">
        <v>213</v>
      </c>
      <c r="K80" s="222"/>
      <c r="L80" s="106" t="s">
        <v>138</v>
      </c>
      <c r="M80" s="195" t="s">
        <v>133</v>
      </c>
      <c r="N80" s="24">
        <f t="shared" si="14"/>
        <v>83</v>
      </c>
      <c r="O80" s="16">
        <f t="shared" si="15"/>
        <v>18</v>
      </c>
      <c r="P80" s="16">
        <f t="shared" si="16"/>
        <v>0</v>
      </c>
      <c r="Q80" s="253" t="s">
        <v>143</v>
      </c>
      <c r="R80" s="217">
        <v>6</v>
      </c>
      <c r="S80" s="246" t="s">
        <v>151</v>
      </c>
      <c r="T80" s="216">
        <v>10</v>
      </c>
      <c r="U80" s="244" t="s">
        <v>142</v>
      </c>
      <c r="V80" s="214">
        <v>7</v>
      </c>
      <c r="W80" s="244" t="s">
        <v>151</v>
      </c>
      <c r="X80" s="214">
        <v>10</v>
      </c>
      <c r="Y80" s="246" t="s">
        <v>151</v>
      </c>
      <c r="Z80" s="216">
        <v>10</v>
      </c>
      <c r="AA80" s="244" t="s">
        <v>146</v>
      </c>
      <c r="AB80" s="214">
        <v>9</v>
      </c>
      <c r="AC80" s="244" t="s">
        <v>151</v>
      </c>
      <c r="AD80" s="214">
        <v>10</v>
      </c>
      <c r="AE80" s="244" t="s">
        <v>139</v>
      </c>
      <c r="AF80" s="214">
        <v>0</v>
      </c>
      <c r="AG80" s="17">
        <f t="shared" si="17"/>
        <v>62</v>
      </c>
      <c r="AH80" s="213" t="s">
        <v>154</v>
      </c>
      <c r="AI80" s="213" t="s">
        <v>154</v>
      </c>
      <c r="AJ80" s="213">
        <v>3</v>
      </c>
      <c r="AK80" s="213" t="s">
        <v>139</v>
      </c>
      <c r="AL80" s="213" t="s">
        <v>139</v>
      </c>
      <c r="AM80" s="213">
        <v>1</v>
      </c>
      <c r="AN80" s="214" t="s">
        <v>139</v>
      </c>
      <c r="AO80" s="214" t="s">
        <v>139</v>
      </c>
      <c r="AP80" s="214">
        <v>1</v>
      </c>
      <c r="AQ80" s="214" t="s">
        <v>154</v>
      </c>
      <c r="AR80" s="214" t="s">
        <v>154</v>
      </c>
      <c r="AS80" s="214">
        <v>3</v>
      </c>
      <c r="AT80" s="214" t="s">
        <v>139</v>
      </c>
      <c r="AU80" s="214" t="s">
        <v>139</v>
      </c>
      <c r="AV80" s="214">
        <v>1</v>
      </c>
      <c r="AW80" s="214" t="s">
        <v>154</v>
      </c>
      <c r="AX80" s="214" t="s">
        <v>154</v>
      </c>
      <c r="AY80" s="214">
        <v>3</v>
      </c>
      <c r="AZ80" s="214" t="s">
        <v>139</v>
      </c>
      <c r="BA80" s="214" t="s">
        <v>139</v>
      </c>
      <c r="BB80" s="214">
        <v>1</v>
      </c>
      <c r="BC80" s="214" t="s">
        <v>143</v>
      </c>
      <c r="BD80" s="214" t="s">
        <v>143</v>
      </c>
      <c r="BE80" s="214">
        <v>5</v>
      </c>
      <c r="BF80" s="214" t="s">
        <v>139</v>
      </c>
      <c r="BG80" s="214" t="s">
        <v>139</v>
      </c>
      <c r="BH80" s="214">
        <v>1</v>
      </c>
      <c r="BI80" s="214" t="s">
        <v>139</v>
      </c>
      <c r="BJ80" s="214" t="s">
        <v>139</v>
      </c>
      <c r="BK80" s="214">
        <v>1</v>
      </c>
      <c r="BL80" s="214" t="s">
        <v>139</v>
      </c>
      <c r="BM80" s="214" t="s">
        <v>139</v>
      </c>
      <c r="BN80" s="214">
        <v>1</v>
      </c>
      <c r="BO80" s="24">
        <f t="shared" si="18"/>
        <v>21</v>
      </c>
      <c r="BP80" s="214" t="s">
        <v>143</v>
      </c>
      <c r="BQ80" s="214">
        <v>0</v>
      </c>
      <c r="BR80" s="214" t="s">
        <v>143</v>
      </c>
      <c r="BS80" s="214">
        <v>4</v>
      </c>
      <c r="BT80" s="214" t="s">
        <v>143</v>
      </c>
      <c r="BU80" s="214">
        <v>4</v>
      </c>
      <c r="BV80" s="214" t="s">
        <v>151</v>
      </c>
      <c r="BW80" s="214">
        <v>10</v>
      </c>
      <c r="BX80" s="198">
        <f t="shared" si="19"/>
        <v>18</v>
      </c>
      <c r="BY80" s="214">
        <v>1</v>
      </c>
      <c r="BZ80" s="214">
        <v>1</v>
      </c>
      <c r="CA80" s="214">
        <v>1</v>
      </c>
      <c r="CB80" s="214">
        <v>1</v>
      </c>
      <c r="CC80" s="214">
        <v>1</v>
      </c>
      <c r="CD80" s="214">
        <v>1</v>
      </c>
      <c r="CE80" s="214">
        <v>1</v>
      </c>
      <c r="CF80" s="214">
        <v>1</v>
      </c>
      <c r="CG80" s="214">
        <v>1</v>
      </c>
      <c r="CH80" s="214">
        <v>1</v>
      </c>
      <c r="CI80" s="214">
        <v>1</v>
      </c>
      <c r="CJ80" s="214"/>
      <c r="CK80" s="214"/>
      <c r="CL80" s="214"/>
      <c r="CM80" s="214"/>
      <c r="CN80" s="214"/>
      <c r="CO80" s="214"/>
      <c r="CP80" s="214"/>
      <c r="CQ80" s="214"/>
      <c r="CR80" s="214"/>
      <c r="CS80" s="214"/>
      <c r="CT80" s="214"/>
      <c r="CU80" s="214"/>
      <c r="CV80" s="16">
        <f t="shared" si="20"/>
        <v>0</v>
      </c>
      <c r="CW80" s="180" t="s">
        <v>349</v>
      </c>
      <c r="CX80" s="12"/>
    </row>
    <row r="81" spans="1:102" s="199" customFormat="1" ht="17.25" customHeight="1" x14ac:dyDescent="0.25">
      <c r="A81" s="61"/>
      <c r="B81" s="200"/>
      <c r="C81" s="62"/>
      <c r="D81" s="204"/>
      <c r="E81" s="68"/>
      <c r="F81" s="204"/>
      <c r="G81" s="104" t="s">
        <v>351</v>
      </c>
      <c r="H81" s="103" t="s">
        <v>352</v>
      </c>
      <c r="I81" s="208" t="s">
        <v>172</v>
      </c>
      <c r="J81" s="210" t="s">
        <v>173</v>
      </c>
      <c r="K81" s="222"/>
      <c r="L81" s="106" t="s">
        <v>138</v>
      </c>
      <c r="M81" s="195" t="s">
        <v>133</v>
      </c>
      <c r="N81" s="24">
        <f t="shared" si="14"/>
        <v>44</v>
      </c>
      <c r="O81" s="16">
        <f t="shared" si="15"/>
        <v>21</v>
      </c>
      <c r="P81" s="16">
        <f t="shared" si="16"/>
        <v>0</v>
      </c>
      <c r="Q81" s="239" t="s">
        <v>139</v>
      </c>
      <c r="R81" s="211">
        <v>1</v>
      </c>
      <c r="S81" s="239" t="s">
        <v>165</v>
      </c>
      <c r="T81" s="211">
        <v>2</v>
      </c>
      <c r="U81" s="239" t="s">
        <v>165</v>
      </c>
      <c r="V81" s="211">
        <v>2</v>
      </c>
      <c r="W81" s="239" t="s">
        <v>158</v>
      </c>
      <c r="X81" s="211">
        <v>4</v>
      </c>
      <c r="Y81" s="239" t="s">
        <v>140</v>
      </c>
      <c r="Z81" s="215">
        <v>7</v>
      </c>
      <c r="AA81" s="239" t="s">
        <v>154</v>
      </c>
      <c r="AB81" s="211">
        <v>4</v>
      </c>
      <c r="AC81" s="239" t="s">
        <v>141</v>
      </c>
      <c r="AD81" s="215">
        <v>3</v>
      </c>
      <c r="AE81" s="239" t="s">
        <v>139</v>
      </c>
      <c r="AF81" s="211">
        <v>0</v>
      </c>
      <c r="AG81" s="17">
        <f t="shared" si="17"/>
        <v>23</v>
      </c>
      <c r="AH81" s="213" t="s">
        <v>154</v>
      </c>
      <c r="AI81" s="213" t="s">
        <v>154</v>
      </c>
      <c r="AJ81" s="213">
        <v>3</v>
      </c>
      <c r="AK81" s="213" t="s">
        <v>154</v>
      </c>
      <c r="AL81" s="213" t="s">
        <v>154</v>
      </c>
      <c r="AM81" s="213">
        <v>3</v>
      </c>
      <c r="AN81" s="212" t="s">
        <v>139</v>
      </c>
      <c r="AO81" s="212" t="s">
        <v>139</v>
      </c>
      <c r="AP81" s="212">
        <v>1</v>
      </c>
      <c r="AQ81" s="212" t="s">
        <v>139</v>
      </c>
      <c r="AR81" s="212" t="s">
        <v>139</v>
      </c>
      <c r="AS81" s="212">
        <v>1</v>
      </c>
      <c r="AT81" s="212" t="s">
        <v>154</v>
      </c>
      <c r="AU81" s="212" t="s">
        <v>154</v>
      </c>
      <c r="AV81" s="212">
        <v>3</v>
      </c>
      <c r="AW81" s="212" t="s">
        <v>139</v>
      </c>
      <c r="AX81" s="212" t="s">
        <v>139</v>
      </c>
      <c r="AY81" s="212">
        <v>1</v>
      </c>
      <c r="AZ81" s="212" t="s">
        <v>154</v>
      </c>
      <c r="BA81" s="212" t="s">
        <v>154</v>
      </c>
      <c r="BB81" s="212">
        <v>3</v>
      </c>
      <c r="BC81" s="212" t="s">
        <v>139</v>
      </c>
      <c r="BD81" s="212" t="s">
        <v>139</v>
      </c>
      <c r="BE81" s="212">
        <v>1</v>
      </c>
      <c r="BF81" s="212" t="s">
        <v>139</v>
      </c>
      <c r="BG81" s="212" t="s">
        <v>139</v>
      </c>
      <c r="BH81" s="212">
        <v>1</v>
      </c>
      <c r="BI81" s="212" t="s">
        <v>154</v>
      </c>
      <c r="BJ81" s="212" t="s">
        <v>154</v>
      </c>
      <c r="BK81" s="212">
        <v>3</v>
      </c>
      <c r="BL81" s="212" t="s">
        <v>139</v>
      </c>
      <c r="BM81" s="212" t="s">
        <v>139</v>
      </c>
      <c r="BN81" s="212">
        <v>1</v>
      </c>
      <c r="BO81" s="19">
        <f t="shared" si="18"/>
        <v>21</v>
      </c>
      <c r="BP81" s="212" t="s">
        <v>150</v>
      </c>
      <c r="BQ81" s="218">
        <v>3</v>
      </c>
      <c r="BR81" s="212" t="s">
        <v>143</v>
      </c>
      <c r="BS81" s="212">
        <v>4</v>
      </c>
      <c r="BT81" s="212" t="s">
        <v>143</v>
      </c>
      <c r="BU81" s="212">
        <v>4</v>
      </c>
      <c r="BV81" s="212" t="s">
        <v>151</v>
      </c>
      <c r="BW81" s="212">
        <v>10</v>
      </c>
      <c r="BX81" s="21">
        <f t="shared" si="19"/>
        <v>21</v>
      </c>
      <c r="BY81" s="212"/>
      <c r="BZ81" s="212"/>
      <c r="CA81" s="212"/>
      <c r="CB81" s="212"/>
      <c r="CC81" s="212"/>
      <c r="CD81" s="212"/>
      <c r="CE81" s="212"/>
      <c r="CF81" s="212"/>
      <c r="CG81" s="212"/>
      <c r="CH81" s="212"/>
      <c r="CI81" s="212"/>
      <c r="CJ81" s="212"/>
      <c r="CK81" s="212"/>
      <c r="CL81" s="212"/>
      <c r="CM81" s="212"/>
      <c r="CN81" s="212"/>
      <c r="CO81" s="212"/>
      <c r="CP81" s="212"/>
      <c r="CQ81" s="212"/>
      <c r="CR81" s="212"/>
      <c r="CS81" s="212"/>
      <c r="CT81" s="212"/>
      <c r="CU81" s="212"/>
      <c r="CV81" s="18">
        <f t="shared" si="20"/>
        <v>0</v>
      </c>
      <c r="CW81" s="104" t="s">
        <v>351</v>
      </c>
      <c r="CX81" s="12"/>
    </row>
    <row r="82" spans="1:102" s="199" customFormat="1" ht="17.25" customHeight="1" x14ac:dyDescent="0.25">
      <c r="A82" s="61"/>
      <c r="B82" s="200" t="s">
        <v>133</v>
      </c>
      <c r="C82" s="62"/>
      <c r="D82" s="204"/>
      <c r="E82" s="68"/>
      <c r="F82" s="204"/>
      <c r="G82" s="104" t="s">
        <v>353</v>
      </c>
      <c r="H82" s="103" t="s">
        <v>354</v>
      </c>
      <c r="I82" s="209" t="s">
        <v>136</v>
      </c>
      <c r="J82" s="210" t="s">
        <v>137</v>
      </c>
      <c r="K82" s="222"/>
      <c r="L82" s="106" t="s">
        <v>138</v>
      </c>
      <c r="M82" s="195"/>
      <c r="N82" s="24">
        <f t="shared" si="14"/>
        <v>58</v>
      </c>
      <c r="O82" s="16">
        <f t="shared" si="15"/>
        <v>26</v>
      </c>
      <c r="P82" s="16">
        <f t="shared" si="16"/>
        <v>25</v>
      </c>
      <c r="Q82" s="239" t="s">
        <v>158</v>
      </c>
      <c r="R82" s="211">
        <v>0</v>
      </c>
      <c r="S82" s="239" t="s">
        <v>139</v>
      </c>
      <c r="T82" s="211">
        <v>8</v>
      </c>
      <c r="U82" s="239" t="s">
        <v>142</v>
      </c>
      <c r="V82" s="215">
        <v>7</v>
      </c>
      <c r="W82" s="239" t="s">
        <v>141</v>
      </c>
      <c r="X82" s="215">
        <v>3</v>
      </c>
      <c r="Y82" s="239" t="s">
        <v>140</v>
      </c>
      <c r="Z82" s="215">
        <v>7</v>
      </c>
      <c r="AA82" s="239" t="s">
        <v>154</v>
      </c>
      <c r="AB82" s="211">
        <v>4</v>
      </c>
      <c r="AC82" s="239" t="s">
        <v>139</v>
      </c>
      <c r="AD82" s="211">
        <v>6</v>
      </c>
      <c r="AE82" s="239" t="s">
        <v>139</v>
      </c>
      <c r="AF82" s="211">
        <v>0</v>
      </c>
      <c r="AG82" s="17">
        <f t="shared" si="17"/>
        <v>35</v>
      </c>
      <c r="AH82" s="213" t="s">
        <v>154</v>
      </c>
      <c r="AI82" s="213" t="s">
        <v>154</v>
      </c>
      <c r="AJ82" s="213">
        <v>3</v>
      </c>
      <c r="AK82" s="213" t="s">
        <v>154</v>
      </c>
      <c r="AL82" s="213" t="s">
        <v>154</v>
      </c>
      <c r="AM82" s="213">
        <v>3</v>
      </c>
      <c r="AN82" s="212" t="s">
        <v>139</v>
      </c>
      <c r="AO82" s="212" t="s">
        <v>139</v>
      </c>
      <c r="AP82" s="212">
        <v>1</v>
      </c>
      <c r="AQ82" s="212" t="s">
        <v>139</v>
      </c>
      <c r="AR82" s="212" t="s">
        <v>139</v>
      </c>
      <c r="AS82" s="212">
        <v>1</v>
      </c>
      <c r="AT82" s="213" t="s">
        <v>143</v>
      </c>
      <c r="AU82" s="213" t="s">
        <v>143</v>
      </c>
      <c r="AV82" s="213">
        <v>5</v>
      </c>
      <c r="AW82" s="212" t="s">
        <v>139</v>
      </c>
      <c r="AX82" s="212" t="s">
        <v>139</v>
      </c>
      <c r="AY82" s="212">
        <v>1</v>
      </c>
      <c r="AZ82" s="212" t="s">
        <v>154</v>
      </c>
      <c r="BA82" s="212" t="s">
        <v>154</v>
      </c>
      <c r="BB82" s="212">
        <v>3</v>
      </c>
      <c r="BC82" s="212" t="s">
        <v>139</v>
      </c>
      <c r="BD82" s="212" t="s">
        <v>139</v>
      </c>
      <c r="BE82" s="212">
        <v>1</v>
      </c>
      <c r="BF82" s="212" t="s">
        <v>139</v>
      </c>
      <c r="BG82" s="212" t="s">
        <v>139</v>
      </c>
      <c r="BH82" s="212">
        <v>1</v>
      </c>
      <c r="BI82" s="212" t="s">
        <v>154</v>
      </c>
      <c r="BJ82" s="212" t="s">
        <v>154</v>
      </c>
      <c r="BK82" s="212">
        <v>3</v>
      </c>
      <c r="BL82" s="212" t="s">
        <v>139</v>
      </c>
      <c r="BM82" s="212" t="s">
        <v>139</v>
      </c>
      <c r="BN82" s="212">
        <v>1</v>
      </c>
      <c r="BO82" s="19">
        <f t="shared" si="18"/>
        <v>23</v>
      </c>
      <c r="BP82" s="212" t="s">
        <v>143</v>
      </c>
      <c r="BQ82" s="212">
        <v>0</v>
      </c>
      <c r="BR82" s="212" t="s">
        <v>151</v>
      </c>
      <c r="BS82" s="212">
        <v>10</v>
      </c>
      <c r="BT82" s="212" t="s">
        <v>146</v>
      </c>
      <c r="BU82" s="212">
        <v>6</v>
      </c>
      <c r="BV82" s="212" t="s">
        <v>151</v>
      </c>
      <c r="BW82" s="212">
        <v>10</v>
      </c>
      <c r="BX82" s="21">
        <f t="shared" si="19"/>
        <v>26</v>
      </c>
      <c r="BY82" s="212">
        <v>1</v>
      </c>
      <c r="BZ82" s="212">
        <v>1</v>
      </c>
      <c r="CA82" s="212">
        <v>1</v>
      </c>
      <c r="CB82" s="212">
        <v>1</v>
      </c>
      <c r="CC82" s="212">
        <v>1</v>
      </c>
      <c r="CD82" s="212">
        <v>1</v>
      </c>
      <c r="CE82" s="212">
        <v>1</v>
      </c>
      <c r="CF82" s="212">
        <v>1</v>
      </c>
      <c r="CG82" s="212">
        <v>1</v>
      </c>
      <c r="CH82" s="212">
        <v>1</v>
      </c>
      <c r="CI82" s="212">
        <v>1</v>
      </c>
      <c r="CJ82" s="212" t="s">
        <v>150</v>
      </c>
      <c r="CK82" s="218">
        <v>5</v>
      </c>
      <c r="CL82" s="212" t="s">
        <v>139</v>
      </c>
      <c r="CM82" s="212">
        <v>0</v>
      </c>
      <c r="CN82" s="212" t="s">
        <v>146</v>
      </c>
      <c r="CO82" s="212">
        <v>8</v>
      </c>
      <c r="CP82" s="212" t="s">
        <v>154</v>
      </c>
      <c r="CQ82" s="212">
        <v>0</v>
      </c>
      <c r="CR82" s="212" t="s">
        <v>151</v>
      </c>
      <c r="CS82" s="212">
        <v>10</v>
      </c>
      <c r="CT82" s="212" t="s">
        <v>139</v>
      </c>
      <c r="CU82" s="212">
        <v>2</v>
      </c>
      <c r="CV82" s="18">
        <f t="shared" si="20"/>
        <v>25</v>
      </c>
      <c r="CW82" s="104" t="s">
        <v>353</v>
      </c>
      <c r="CX82" s="12"/>
    </row>
    <row r="83" spans="1:102" s="199" customFormat="1" ht="17.25" customHeight="1" x14ac:dyDescent="0.25">
      <c r="A83" s="62"/>
      <c r="B83" s="201"/>
      <c r="C83" s="62"/>
      <c r="D83" s="204"/>
      <c r="E83" s="68"/>
      <c r="F83" s="204"/>
      <c r="G83" s="104" t="s">
        <v>355</v>
      </c>
      <c r="H83" s="103" t="s">
        <v>356</v>
      </c>
      <c r="I83" s="209" t="s">
        <v>136</v>
      </c>
      <c r="J83" s="210" t="s">
        <v>197</v>
      </c>
      <c r="K83" s="222"/>
      <c r="L83" s="106" t="s">
        <v>198</v>
      </c>
      <c r="M83" s="195"/>
      <c r="N83" s="24">
        <f t="shared" si="14"/>
        <v>13</v>
      </c>
      <c r="O83" s="16">
        <f t="shared" si="15"/>
        <v>21</v>
      </c>
      <c r="P83" s="16">
        <f t="shared" si="16"/>
        <v>31</v>
      </c>
      <c r="Q83" s="239" t="s">
        <v>158</v>
      </c>
      <c r="R83" s="211">
        <v>0</v>
      </c>
      <c r="S83" s="239" t="s">
        <v>159</v>
      </c>
      <c r="T83" s="211">
        <v>0</v>
      </c>
      <c r="U83" s="239" t="s">
        <v>159</v>
      </c>
      <c r="V83" s="211">
        <v>0</v>
      </c>
      <c r="W83" s="239" t="s">
        <v>159</v>
      </c>
      <c r="X83" s="211">
        <v>0</v>
      </c>
      <c r="Y83" s="239" t="s">
        <v>160</v>
      </c>
      <c r="Z83" s="215">
        <v>1</v>
      </c>
      <c r="AA83" s="239" t="s">
        <v>158</v>
      </c>
      <c r="AB83" s="211">
        <v>0</v>
      </c>
      <c r="AC83" s="239" t="s">
        <v>160</v>
      </c>
      <c r="AD83" s="215">
        <v>1</v>
      </c>
      <c r="AE83" s="239" t="s">
        <v>139</v>
      </c>
      <c r="AF83" s="211">
        <v>0</v>
      </c>
      <c r="AG83" s="17">
        <f t="shared" si="17"/>
        <v>2</v>
      </c>
      <c r="AH83" s="213" t="s">
        <v>158</v>
      </c>
      <c r="AI83" s="213" t="s">
        <v>158</v>
      </c>
      <c r="AJ83" s="213">
        <v>0</v>
      </c>
      <c r="AK83" s="213" t="s">
        <v>140</v>
      </c>
      <c r="AL83" s="213" t="s">
        <v>140</v>
      </c>
      <c r="AM83" s="213">
        <v>1</v>
      </c>
      <c r="AN83" s="212" t="s">
        <v>140</v>
      </c>
      <c r="AO83" s="212" t="s">
        <v>140</v>
      </c>
      <c r="AP83" s="212">
        <v>1</v>
      </c>
      <c r="AQ83" s="212" t="s">
        <v>140</v>
      </c>
      <c r="AR83" s="212" t="s">
        <v>140</v>
      </c>
      <c r="AS83" s="212">
        <v>1</v>
      </c>
      <c r="AT83" s="212" t="s">
        <v>149</v>
      </c>
      <c r="AU83" s="212" t="s">
        <v>149</v>
      </c>
      <c r="AV83" s="212">
        <v>2</v>
      </c>
      <c r="AW83" s="212" t="s">
        <v>140</v>
      </c>
      <c r="AX83" s="212" t="s">
        <v>140</v>
      </c>
      <c r="AY83" s="212">
        <v>1</v>
      </c>
      <c r="AZ83" s="212" t="s">
        <v>140</v>
      </c>
      <c r="BA83" s="212" t="s">
        <v>140</v>
      </c>
      <c r="BB83" s="212">
        <v>1</v>
      </c>
      <c r="BC83" s="212" t="s">
        <v>140</v>
      </c>
      <c r="BD83" s="212" t="s">
        <v>140</v>
      </c>
      <c r="BE83" s="212">
        <v>1</v>
      </c>
      <c r="BF83" s="212" t="s">
        <v>140</v>
      </c>
      <c r="BG83" s="212" t="s">
        <v>140</v>
      </c>
      <c r="BH83" s="212">
        <v>1</v>
      </c>
      <c r="BI83" s="212" t="s">
        <v>140</v>
      </c>
      <c r="BJ83" s="212" t="s">
        <v>140</v>
      </c>
      <c r="BK83" s="212">
        <v>1</v>
      </c>
      <c r="BL83" s="212" t="s">
        <v>140</v>
      </c>
      <c r="BM83" s="212" t="s">
        <v>140</v>
      </c>
      <c r="BN83" s="218">
        <v>1</v>
      </c>
      <c r="BO83" s="19">
        <f t="shared" si="18"/>
        <v>11</v>
      </c>
      <c r="BP83" s="212" t="s">
        <v>150</v>
      </c>
      <c r="BQ83" s="218">
        <v>3</v>
      </c>
      <c r="BR83" s="212" t="s">
        <v>143</v>
      </c>
      <c r="BS83" s="212">
        <v>4</v>
      </c>
      <c r="BT83" s="212" t="s">
        <v>143</v>
      </c>
      <c r="BU83" s="212">
        <v>4</v>
      </c>
      <c r="BV83" s="212" t="s">
        <v>151</v>
      </c>
      <c r="BW83" s="212">
        <v>10</v>
      </c>
      <c r="BX83" s="21">
        <f t="shared" si="19"/>
        <v>21</v>
      </c>
      <c r="BY83" s="212">
        <v>1</v>
      </c>
      <c r="BZ83" s="212">
        <v>1</v>
      </c>
      <c r="CA83" s="212">
        <v>1</v>
      </c>
      <c r="CB83" s="212">
        <v>1</v>
      </c>
      <c r="CC83" s="212">
        <v>1</v>
      </c>
      <c r="CD83" s="212">
        <v>1</v>
      </c>
      <c r="CE83" s="212">
        <v>1</v>
      </c>
      <c r="CF83" s="212">
        <v>1</v>
      </c>
      <c r="CG83" s="212">
        <v>1</v>
      </c>
      <c r="CH83" s="212">
        <v>1</v>
      </c>
      <c r="CI83" s="212">
        <v>1</v>
      </c>
      <c r="CJ83" s="212" t="s">
        <v>143</v>
      </c>
      <c r="CK83" s="212">
        <v>3</v>
      </c>
      <c r="CL83" s="212" t="s">
        <v>151</v>
      </c>
      <c r="CM83" s="212">
        <v>10</v>
      </c>
      <c r="CN83" s="212" t="s">
        <v>146</v>
      </c>
      <c r="CO83" s="212">
        <v>8</v>
      </c>
      <c r="CP83" s="212" t="s">
        <v>154</v>
      </c>
      <c r="CQ83" s="212">
        <v>0</v>
      </c>
      <c r="CR83" s="212" t="s">
        <v>151</v>
      </c>
      <c r="CS83" s="212">
        <v>10</v>
      </c>
      <c r="CT83" s="212" t="s">
        <v>158</v>
      </c>
      <c r="CU83" s="212">
        <v>0</v>
      </c>
      <c r="CV83" s="18">
        <f t="shared" si="20"/>
        <v>31</v>
      </c>
      <c r="CW83" s="104" t="s">
        <v>355</v>
      </c>
      <c r="CX83" s="12"/>
    </row>
    <row r="84" spans="1:102" s="199" customFormat="1" ht="17.25" customHeight="1" x14ac:dyDescent="0.25">
      <c r="A84" s="196" t="s">
        <v>357</v>
      </c>
      <c r="B84" s="201"/>
      <c r="C84" s="62"/>
      <c r="D84" s="204" t="s">
        <v>133</v>
      </c>
      <c r="E84" s="68"/>
      <c r="F84" s="204" t="s">
        <v>133</v>
      </c>
      <c r="G84" s="180" t="s">
        <v>358</v>
      </c>
      <c r="H84" s="181" t="s">
        <v>359</v>
      </c>
      <c r="I84" s="209" t="s">
        <v>184</v>
      </c>
      <c r="J84" s="210" t="s">
        <v>185</v>
      </c>
      <c r="K84" s="222"/>
      <c r="L84" s="106" t="s">
        <v>138</v>
      </c>
      <c r="M84" s="195"/>
      <c r="N84" s="24">
        <f t="shared" si="14"/>
        <v>55</v>
      </c>
      <c r="O84" s="16">
        <f t="shared" si="15"/>
        <v>27</v>
      </c>
      <c r="P84" s="16">
        <f t="shared" si="16"/>
        <v>43</v>
      </c>
      <c r="Q84" s="239" t="s">
        <v>158</v>
      </c>
      <c r="R84" s="211">
        <v>0</v>
      </c>
      <c r="S84" s="239" t="s">
        <v>160</v>
      </c>
      <c r="T84" s="215">
        <v>1</v>
      </c>
      <c r="U84" s="239" t="s">
        <v>160</v>
      </c>
      <c r="V84" s="215">
        <v>1</v>
      </c>
      <c r="W84" s="239" t="s">
        <v>165</v>
      </c>
      <c r="X84" s="211">
        <v>2</v>
      </c>
      <c r="Y84" s="239" t="s">
        <v>140</v>
      </c>
      <c r="Z84" s="215">
        <v>7</v>
      </c>
      <c r="AA84" s="239" t="s">
        <v>142</v>
      </c>
      <c r="AB84" s="215">
        <v>3</v>
      </c>
      <c r="AC84" s="239" t="s">
        <v>165</v>
      </c>
      <c r="AD84" s="211">
        <v>2</v>
      </c>
      <c r="AE84" s="239" t="s">
        <v>139</v>
      </c>
      <c r="AF84" s="211">
        <v>0</v>
      </c>
      <c r="AG84" s="17">
        <f t="shared" si="17"/>
        <v>16</v>
      </c>
      <c r="AH84" s="213" t="s">
        <v>186</v>
      </c>
      <c r="AI84" s="213" t="s">
        <v>148</v>
      </c>
      <c r="AJ84" s="213">
        <v>4</v>
      </c>
      <c r="AK84" s="213" t="s">
        <v>360</v>
      </c>
      <c r="AL84" s="213" t="s">
        <v>145</v>
      </c>
      <c r="AM84" s="213">
        <v>7</v>
      </c>
      <c r="AN84" s="212" t="s">
        <v>149</v>
      </c>
      <c r="AO84" s="212" t="s">
        <v>149</v>
      </c>
      <c r="AP84" s="212">
        <v>2</v>
      </c>
      <c r="AQ84" s="213" t="s">
        <v>186</v>
      </c>
      <c r="AR84" s="213" t="s">
        <v>149</v>
      </c>
      <c r="AS84" s="213">
        <v>4</v>
      </c>
      <c r="AT84" s="212" t="s">
        <v>149</v>
      </c>
      <c r="AU84" s="212" t="s">
        <v>149</v>
      </c>
      <c r="AV84" s="212">
        <v>2</v>
      </c>
      <c r="AW84" s="212" t="s">
        <v>153</v>
      </c>
      <c r="AX84" s="212" t="s">
        <v>153</v>
      </c>
      <c r="AY84" s="216">
        <v>5</v>
      </c>
      <c r="AZ84" s="212" t="s">
        <v>149</v>
      </c>
      <c r="BA84" s="212" t="s">
        <v>149</v>
      </c>
      <c r="BB84" s="212">
        <v>2</v>
      </c>
      <c r="BC84" s="212" t="s">
        <v>149</v>
      </c>
      <c r="BD84" s="212" t="s">
        <v>149</v>
      </c>
      <c r="BE84" s="212">
        <v>2</v>
      </c>
      <c r="BF84" s="213" t="s">
        <v>186</v>
      </c>
      <c r="BG84" s="213" t="s">
        <v>149</v>
      </c>
      <c r="BH84" s="213">
        <v>4</v>
      </c>
      <c r="BI84" s="213" t="s">
        <v>186</v>
      </c>
      <c r="BJ84" s="213" t="s">
        <v>149</v>
      </c>
      <c r="BK84" s="213">
        <v>4</v>
      </c>
      <c r="BL84" s="212" t="s">
        <v>147</v>
      </c>
      <c r="BM84" s="212" t="s">
        <v>149</v>
      </c>
      <c r="BN84" s="218">
        <v>3</v>
      </c>
      <c r="BO84" s="19">
        <f t="shared" si="18"/>
        <v>39</v>
      </c>
      <c r="BP84" s="212" t="s">
        <v>146</v>
      </c>
      <c r="BQ84" s="212">
        <v>5</v>
      </c>
      <c r="BR84" s="212" t="s">
        <v>146</v>
      </c>
      <c r="BS84" s="212">
        <v>6</v>
      </c>
      <c r="BT84" s="212" t="s">
        <v>146</v>
      </c>
      <c r="BU84" s="212">
        <v>6</v>
      </c>
      <c r="BV84" s="212" t="s">
        <v>151</v>
      </c>
      <c r="BW84" s="212">
        <v>10</v>
      </c>
      <c r="BX84" s="21">
        <f t="shared" si="19"/>
        <v>27</v>
      </c>
      <c r="BY84" s="212">
        <v>6</v>
      </c>
      <c r="BZ84" s="212">
        <v>5</v>
      </c>
      <c r="CA84" s="212">
        <v>6</v>
      </c>
      <c r="CB84" s="212">
        <v>5</v>
      </c>
      <c r="CC84" s="212">
        <v>1</v>
      </c>
      <c r="CD84" s="212">
        <v>3</v>
      </c>
      <c r="CE84" s="212">
        <v>3</v>
      </c>
      <c r="CF84" s="212">
        <v>4</v>
      </c>
      <c r="CG84" s="212">
        <v>4</v>
      </c>
      <c r="CH84" s="212">
        <v>4</v>
      </c>
      <c r="CI84" s="212">
        <v>4</v>
      </c>
      <c r="CJ84" s="212" t="s">
        <v>151</v>
      </c>
      <c r="CK84" s="212">
        <v>10</v>
      </c>
      <c r="CL84" s="212" t="s">
        <v>139</v>
      </c>
      <c r="CM84" s="212">
        <v>0</v>
      </c>
      <c r="CN84" s="212" t="s">
        <v>152</v>
      </c>
      <c r="CO84" s="218">
        <v>9</v>
      </c>
      <c r="CP84" s="212" t="s">
        <v>146</v>
      </c>
      <c r="CQ84" s="212">
        <v>7</v>
      </c>
      <c r="CR84" s="212" t="s">
        <v>151</v>
      </c>
      <c r="CS84" s="212">
        <v>10</v>
      </c>
      <c r="CT84" s="212" t="s">
        <v>150</v>
      </c>
      <c r="CU84" s="218">
        <v>7</v>
      </c>
      <c r="CV84" s="18">
        <f t="shared" si="20"/>
        <v>43</v>
      </c>
      <c r="CW84" s="104" t="s">
        <v>358</v>
      </c>
      <c r="CX84" s="12"/>
    </row>
    <row r="85" spans="1:102" s="199" customFormat="1" ht="17.25" customHeight="1" x14ac:dyDescent="0.25">
      <c r="A85" s="62"/>
      <c r="B85" s="201"/>
      <c r="C85" s="62"/>
      <c r="D85" s="204"/>
      <c r="E85" s="68"/>
      <c r="F85" s="204" t="s">
        <v>133</v>
      </c>
      <c r="G85" s="104" t="s">
        <v>361</v>
      </c>
      <c r="H85" s="103" t="s">
        <v>362</v>
      </c>
      <c r="I85" s="209" t="s">
        <v>184</v>
      </c>
      <c r="J85" s="210" t="s">
        <v>185</v>
      </c>
      <c r="K85" s="222"/>
      <c r="L85" s="106" t="s">
        <v>138</v>
      </c>
      <c r="M85" s="195"/>
      <c r="N85" s="24">
        <f t="shared" si="14"/>
        <v>51</v>
      </c>
      <c r="O85" s="16">
        <f t="shared" si="15"/>
        <v>25</v>
      </c>
      <c r="P85" s="16">
        <f t="shared" si="16"/>
        <v>43</v>
      </c>
      <c r="Q85" s="239" t="s">
        <v>158</v>
      </c>
      <c r="R85" s="211">
        <v>0</v>
      </c>
      <c r="S85" s="239" t="s">
        <v>160</v>
      </c>
      <c r="T85" s="215">
        <v>1</v>
      </c>
      <c r="U85" s="239" t="s">
        <v>159</v>
      </c>
      <c r="V85" s="211">
        <v>0</v>
      </c>
      <c r="W85" s="239" t="s">
        <v>165</v>
      </c>
      <c r="X85" s="211">
        <v>2</v>
      </c>
      <c r="Y85" s="239" t="s">
        <v>140</v>
      </c>
      <c r="Z85" s="215">
        <v>7</v>
      </c>
      <c r="AA85" s="239" t="s">
        <v>158</v>
      </c>
      <c r="AB85" s="211">
        <v>0</v>
      </c>
      <c r="AC85" s="239" t="s">
        <v>165</v>
      </c>
      <c r="AD85" s="211">
        <v>2</v>
      </c>
      <c r="AE85" s="239" t="s">
        <v>139</v>
      </c>
      <c r="AF85" s="211">
        <v>0</v>
      </c>
      <c r="AG85" s="17">
        <f t="shared" si="17"/>
        <v>12</v>
      </c>
      <c r="AH85" s="213" t="s">
        <v>186</v>
      </c>
      <c r="AI85" s="213" t="s">
        <v>148</v>
      </c>
      <c r="AJ85" s="213">
        <v>4</v>
      </c>
      <c r="AK85" s="213" t="s">
        <v>360</v>
      </c>
      <c r="AL85" s="213" t="s">
        <v>145</v>
      </c>
      <c r="AM85" s="213">
        <v>7</v>
      </c>
      <c r="AN85" s="212" t="s">
        <v>149</v>
      </c>
      <c r="AO85" s="212" t="s">
        <v>149</v>
      </c>
      <c r="AP85" s="212">
        <v>2</v>
      </c>
      <c r="AQ85" s="213" t="s">
        <v>186</v>
      </c>
      <c r="AR85" s="213" t="s">
        <v>149</v>
      </c>
      <c r="AS85" s="213">
        <v>4</v>
      </c>
      <c r="AT85" s="212" t="s">
        <v>149</v>
      </c>
      <c r="AU85" s="212" t="s">
        <v>149</v>
      </c>
      <c r="AV85" s="212">
        <v>2</v>
      </c>
      <c r="AW85" s="212" t="s">
        <v>153</v>
      </c>
      <c r="AX85" s="212" t="s">
        <v>153</v>
      </c>
      <c r="AY85" s="212">
        <v>5</v>
      </c>
      <c r="AZ85" s="212" t="s">
        <v>149</v>
      </c>
      <c r="BA85" s="212" t="s">
        <v>149</v>
      </c>
      <c r="BB85" s="212">
        <v>2</v>
      </c>
      <c r="BC85" s="212" t="s">
        <v>149</v>
      </c>
      <c r="BD85" s="212" t="s">
        <v>149</v>
      </c>
      <c r="BE85" s="212">
        <v>2</v>
      </c>
      <c r="BF85" s="213" t="s">
        <v>186</v>
      </c>
      <c r="BG85" s="213" t="s">
        <v>148</v>
      </c>
      <c r="BH85" s="213">
        <v>4</v>
      </c>
      <c r="BI85" s="213" t="s">
        <v>186</v>
      </c>
      <c r="BJ85" s="213" t="s">
        <v>149</v>
      </c>
      <c r="BK85" s="213">
        <v>4</v>
      </c>
      <c r="BL85" s="212" t="s">
        <v>147</v>
      </c>
      <c r="BM85" s="212" t="s">
        <v>149</v>
      </c>
      <c r="BN85" s="218">
        <v>3</v>
      </c>
      <c r="BO85" s="19">
        <f t="shared" si="18"/>
        <v>39</v>
      </c>
      <c r="BP85" s="212" t="s">
        <v>146</v>
      </c>
      <c r="BQ85" s="212">
        <v>5</v>
      </c>
      <c r="BR85" s="212" t="s">
        <v>143</v>
      </c>
      <c r="BS85" s="212">
        <v>4</v>
      </c>
      <c r="BT85" s="212" t="s">
        <v>146</v>
      </c>
      <c r="BU85" s="212">
        <v>6</v>
      </c>
      <c r="BV85" s="212" t="s">
        <v>151</v>
      </c>
      <c r="BW85" s="212">
        <v>10</v>
      </c>
      <c r="BX85" s="21">
        <f t="shared" si="19"/>
        <v>25</v>
      </c>
      <c r="BY85" s="212">
        <v>5</v>
      </c>
      <c r="BZ85" s="212">
        <v>6</v>
      </c>
      <c r="CA85" s="212">
        <v>4</v>
      </c>
      <c r="CB85" s="212">
        <v>4</v>
      </c>
      <c r="CC85" s="212">
        <v>4</v>
      </c>
      <c r="CD85" s="212">
        <v>4</v>
      </c>
      <c r="CE85" s="212">
        <v>3</v>
      </c>
      <c r="CF85" s="212">
        <v>3</v>
      </c>
      <c r="CG85" s="212">
        <v>5</v>
      </c>
      <c r="CH85" s="212">
        <v>4</v>
      </c>
      <c r="CI85" s="212">
        <v>4</v>
      </c>
      <c r="CJ85" s="212" t="s">
        <v>151</v>
      </c>
      <c r="CK85" s="212">
        <v>10</v>
      </c>
      <c r="CL85" s="212" t="s">
        <v>139</v>
      </c>
      <c r="CM85" s="212">
        <v>0</v>
      </c>
      <c r="CN85" s="212" t="s">
        <v>152</v>
      </c>
      <c r="CO85" s="218">
        <v>9</v>
      </c>
      <c r="CP85" s="212" t="s">
        <v>146</v>
      </c>
      <c r="CQ85" s="212">
        <v>7</v>
      </c>
      <c r="CR85" s="212" t="s">
        <v>151</v>
      </c>
      <c r="CS85" s="212">
        <v>10</v>
      </c>
      <c r="CT85" s="212" t="s">
        <v>150</v>
      </c>
      <c r="CU85" s="218">
        <v>7</v>
      </c>
      <c r="CV85" s="18">
        <f t="shared" si="20"/>
        <v>43</v>
      </c>
      <c r="CW85" s="104" t="s">
        <v>361</v>
      </c>
      <c r="CX85" s="12"/>
    </row>
    <row r="86" spans="1:102" s="199" customFormat="1" ht="17.25" customHeight="1" x14ac:dyDescent="0.25">
      <c r="A86" s="62"/>
      <c r="B86" s="201"/>
      <c r="C86" s="62"/>
      <c r="D86" s="204"/>
      <c r="E86" s="68"/>
      <c r="F86" s="204"/>
      <c r="G86" s="104" t="s">
        <v>363</v>
      </c>
      <c r="H86" s="103" t="s">
        <v>364</v>
      </c>
      <c r="I86" s="208" t="s">
        <v>172</v>
      </c>
      <c r="J86" s="210" t="s">
        <v>173</v>
      </c>
      <c r="K86" s="222"/>
      <c r="L86" s="106" t="s">
        <v>138</v>
      </c>
      <c r="M86" s="195"/>
      <c r="N86" s="24">
        <f t="shared" si="14"/>
        <v>32</v>
      </c>
      <c r="O86" s="16">
        <f t="shared" si="15"/>
        <v>18</v>
      </c>
      <c r="P86" s="16">
        <f t="shared" si="16"/>
        <v>0</v>
      </c>
      <c r="Q86" s="239" t="s">
        <v>158</v>
      </c>
      <c r="R86" s="211">
        <v>0</v>
      </c>
      <c r="S86" s="239" t="s">
        <v>159</v>
      </c>
      <c r="T86" s="211">
        <v>0</v>
      </c>
      <c r="U86" s="239" t="s">
        <v>160</v>
      </c>
      <c r="V86" s="215">
        <v>1</v>
      </c>
      <c r="W86" s="239" t="s">
        <v>158</v>
      </c>
      <c r="X86" s="211">
        <v>4</v>
      </c>
      <c r="Y86" s="239" t="s">
        <v>160</v>
      </c>
      <c r="Z86" s="215">
        <v>1</v>
      </c>
      <c r="AA86" s="239" t="s">
        <v>139</v>
      </c>
      <c r="AB86" s="211">
        <v>2</v>
      </c>
      <c r="AC86" s="239" t="s">
        <v>141</v>
      </c>
      <c r="AD86" s="215">
        <v>3</v>
      </c>
      <c r="AE86" s="239" t="s">
        <v>139</v>
      </c>
      <c r="AF86" s="211">
        <v>0</v>
      </c>
      <c r="AG86" s="17">
        <f t="shared" si="17"/>
        <v>11</v>
      </c>
      <c r="AH86" s="213" t="s">
        <v>154</v>
      </c>
      <c r="AI86" s="213" t="s">
        <v>154</v>
      </c>
      <c r="AJ86" s="213">
        <v>3</v>
      </c>
      <c r="AK86" s="213" t="s">
        <v>154</v>
      </c>
      <c r="AL86" s="213" t="s">
        <v>154</v>
      </c>
      <c r="AM86" s="213">
        <v>3</v>
      </c>
      <c r="AN86" s="212" t="s">
        <v>139</v>
      </c>
      <c r="AO86" s="212" t="s">
        <v>139</v>
      </c>
      <c r="AP86" s="212">
        <v>1</v>
      </c>
      <c r="AQ86" s="212" t="s">
        <v>139</v>
      </c>
      <c r="AR86" s="212" t="s">
        <v>139</v>
      </c>
      <c r="AS86" s="212">
        <v>1</v>
      </c>
      <c r="AT86" s="212" t="s">
        <v>154</v>
      </c>
      <c r="AU86" s="212" t="s">
        <v>154</v>
      </c>
      <c r="AV86" s="212">
        <v>3</v>
      </c>
      <c r="AW86" s="212" t="s">
        <v>139</v>
      </c>
      <c r="AX86" s="212" t="s">
        <v>139</v>
      </c>
      <c r="AY86" s="212">
        <v>1</v>
      </c>
      <c r="AZ86" s="212" t="s">
        <v>154</v>
      </c>
      <c r="BA86" s="212" t="s">
        <v>154</v>
      </c>
      <c r="BB86" s="212">
        <v>3</v>
      </c>
      <c r="BC86" s="212" t="s">
        <v>139</v>
      </c>
      <c r="BD86" s="212" t="s">
        <v>139</v>
      </c>
      <c r="BE86" s="212">
        <v>1</v>
      </c>
      <c r="BF86" s="212" t="s">
        <v>139</v>
      </c>
      <c r="BG86" s="212" t="s">
        <v>139</v>
      </c>
      <c r="BH86" s="212">
        <v>1</v>
      </c>
      <c r="BI86" s="212" t="s">
        <v>154</v>
      </c>
      <c r="BJ86" s="212" t="s">
        <v>154</v>
      </c>
      <c r="BK86" s="212">
        <v>3</v>
      </c>
      <c r="BL86" s="212" t="s">
        <v>139</v>
      </c>
      <c r="BM86" s="212" t="s">
        <v>139</v>
      </c>
      <c r="BN86" s="212">
        <v>1</v>
      </c>
      <c r="BO86" s="19">
        <f t="shared" si="18"/>
        <v>21</v>
      </c>
      <c r="BP86" s="212" t="s">
        <v>143</v>
      </c>
      <c r="BQ86" s="212">
        <v>0</v>
      </c>
      <c r="BR86" s="212" t="s">
        <v>143</v>
      </c>
      <c r="BS86" s="212">
        <v>4</v>
      </c>
      <c r="BT86" s="212" t="s">
        <v>143</v>
      </c>
      <c r="BU86" s="212">
        <v>4</v>
      </c>
      <c r="BV86" s="212" t="s">
        <v>151</v>
      </c>
      <c r="BW86" s="212">
        <v>10</v>
      </c>
      <c r="BX86" s="21">
        <f t="shared" si="19"/>
        <v>18</v>
      </c>
      <c r="BY86" s="212"/>
      <c r="BZ86" s="212"/>
      <c r="CA86" s="212"/>
      <c r="CB86" s="212"/>
      <c r="CC86" s="212"/>
      <c r="CD86" s="212"/>
      <c r="CE86" s="212"/>
      <c r="CF86" s="212"/>
      <c r="CG86" s="212"/>
      <c r="CH86" s="212"/>
      <c r="CI86" s="212"/>
      <c r="CJ86" s="212"/>
      <c r="CK86" s="212"/>
      <c r="CL86" s="212"/>
      <c r="CM86" s="212"/>
      <c r="CN86" s="212"/>
      <c r="CO86" s="212"/>
      <c r="CP86" s="212"/>
      <c r="CQ86" s="212"/>
      <c r="CR86" s="212"/>
      <c r="CS86" s="212"/>
      <c r="CT86" s="212"/>
      <c r="CU86" s="212"/>
      <c r="CV86" s="18">
        <f t="shared" si="20"/>
        <v>0</v>
      </c>
      <c r="CW86" s="104" t="s">
        <v>363</v>
      </c>
      <c r="CX86" s="12"/>
    </row>
    <row r="87" spans="1:102" s="199" customFormat="1" ht="17.25" customHeight="1" x14ac:dyDescent="0.25">
      <c r="A87" s="62"/>
      <c r="B87" s="201"/>
      <c r="C87" s="62"/>
      <c r="D87" s="204"/>
      <c r="E87" s="68"/>
      <c r="F87" s="204"/>
      <c r="G87" s="188" t="s">
        <v>365</v>
      </c>
      <c r="H87" s="189" t="s">
        <v>366</v>
      </c>
      <c r="I87" s="209" t="s">
        <v>180</v>
      </c>
      <c r="J87" s="210" t="s">
        <v>181</v>
      </c>
      <c r="K87" s="222"/>
      <c r="L87" s="106" t="s">
        <v>138</v>
      </c>
      <c r="M87" s="195"/>
      <c r="N87" s="24">
        <f t="shared" si="14"/>
        <v>12</v>
      </c>
      <c r="O87" s="16">
        <f t="shared" si="15"/>
        <v>16</v>
      </c>
      <c r="P87" s="16">
        <f t="shared" si="16"/>
        <v>26</v>
      </c>
      <c r="Q87" s="240" t="s">
        <v>158</v>
      </c>
      <c r="R87" s="212">
        <v>0</v>
      </c>
      <c r="S87" s="240" t="s">
        <v>159</v>
      </c>
      <c r="T87" s="212">
        <v>0</v>
      </c>
      <c r="U87" s="240" t="s">
        <v>160</v>
      </c>
      <c r="V87" s="218">
        <v>1</v>
      </c>
      <c r="W87" s="240" t="s">
        <v>141</v>
      </c>
      <c r="X87" s="218">
        <v>3</v>
      </c>
      <c r="Y87" s="254"/>
      <c r="Z87" s="255"/>
      <c r="AA87" s="254"/>
      <c r="AB87" s="255"/>
      <c r="AC87" s="254"/>
      <c r="AD87" s="255"/>
      <c r="AE87" s="254"/>
      <c r="AF87" s="255"/>
      <c r="AG87" s="17">
        <f t="shared" si="17"/>
        <v>4</v>
      </c>
      <c r="AH87" s="213" t="s">
        <v>146</v>
      </c>
      <c r="AI87" s="213" t="s">
        <v>146</v>
      </c>
      <c r="AJ87" s="213">
        <v>8</v>
      </c>
      <c r="AK87" s="213" t="s">
        <v>158</v>
      </c>
      <c r="AL87" s="213" t="s">
        <v>158</v>
      </c>
      <c r="AM87" s="213">
        <v>0</v>
      </c>
      <c r="AN87" s="212" t="s">
        <v>158</v>
      </c>
      <c r="AO87" s="212" t="s">
        <v>158</v>
      </c>
      <c r="AP87" s="212">
        <v>0</v>
      </c>
      <c r="AQ87" s="212" t="s">
        <v>158</v>
      </c>
      <c r="AR87" s="212" t="s">
        <v>158</v>
      </c>
      <c r="AS87" s="212">
        <v>0</v>
      </c>
      <c r="AT87" s="212" t="s">
        <v>158</v>
      </c>
      <c r="AU87" s="212" t="s">
        <v>158</v>
      </c>
      <c r="AV87" s="212">
        <v>0</v>
      </c>
      <c r="AW87" s="212" t="s">
        <v>158</v>
      </c>
      <c r="AX87" s="212" t="s">
        <v>158</v>
      </c>
      <c r="AY87" s="212">
        <v>0</v>
      </c>
      <c r="AZ87" s="212" t="s">
        <v>158</v>
      </c>
      <c r="BA87" s="212" t="s">
        <v>158</v>
      </c>
      <c r="BB87" s="212">
        <v>0</v>
      </c>
      <c r="BC87" s="212" t="s">
        <v>158</v>
      </c>
      <c r="BD87" s="212" t="s">
        <v>158</v>
      </c>
      <c r="BE87" s="212">
        <v>0</v>
      </c>
      <c r="BF87" s="212" t="s">
        <v>158</v>
      </c>
      <c r="BG87" s="212" t="s">
        <v>158</v>
      </c>
      <c r="BH87" s="212">
        <v>0</v>
      </c>
      <c r="BI87" s="212" t="s">
        <v>158</v>
      </c>
      <c r="BJ87" s="212" t="s">
        <v>158</v>
      </c>
      <c r="BK87" s="212">
        <v>0</v>
      </c>
      <c r="BL87" s="212" t="s">
        <v>158</v>
      </c>
      <c r="BM87" s="212" t="s">
        <v>158</v>
      </c>
      <c r="BN87" s="212">
        <v>0</v>
      </c>
      <c r="BO87" s="19">
        <f t="shared" si="18"/>
        <v>8</v>
      </c>
      <c r="BP87" s="212"/>
      <c r="BQ87" s="212"/>
      <c r="BR87" s="212" t="s">
        <v>151</v>
      </c>
      <c r="BS87" s="212">
        <v>10</v>
      </c>
      <c r="BT87" s="212" t="s">
        <v>146</v>
      </c>
      <c r="BU87" s="212">
        <v>6</v>
      </c>
      <c r="BV87" s="212"/>
      <c r="BW87" s="212"/>
      <c r="BX87" s="21">
        <f t="shared" si="19"/>
        <v>16</v>
      </c>
      <c r="BY87" s="212">
        <v>11</v>
      </c>
      <c r="BZ87" s="212">
        <v>1</v>
      </c>
      <c r="CA87" s="212">
        <v>1</v>
      </c>
      <c r="CB87" s="212">
        <v>1</v>
      </c>
      <c r="CC87" s="212">
        <v>1</v>
      </c>
      <c r="CD87" s="212">
        <v>1</v>
      </c>
      <c r="CE87" s="212">
        <v>1</v>
      </c>
      <c r="CF87" s="212">
        <v>1</v>
      </c>
      <c r="CG87" s="212">
        <v>1</v>
      </c>
      <c r="CH87" s="212">
        <v>1</v>
      </c>
      <c r="CI87" s="212">
        <v>1</v>
      </c>
      <c r="CJ87" s="212" t="s">
        <v>150</v>
      </c>
      <c r="CK87" s="218">
        <v>5</v>
      </c>
      <c r="CL87" s="212" t="s">
        <v>139</v>
      </c>
      <c r="CM87" s="212">
        <v>0</v>
      </c>
      <c r="CN87" s="212" t="s">
        <v>146</v>
      </c>
      <c r="CO87" s="212">
        <v>8</v>
      </c>
      <c r="CP87" s="212" t="s">
        <v>143</v>
      </c>
      <c r="CQ87" s="212">
        <v>3</v>
      </c>
      <c r="CR87" s="212" t="s">
        <v>151</v>
      </c>
      <c r="CS87" s="212">
        <v>10</v>
      </c>
      <c r="CT87" s="212"/>
      <c r="CU87" s="212"/>
      <c r="CV87" s="18">
        <f t="shared" si="20"/>
        <v>26</v>
      </c>
      <c r="CW87" s="188" t="s">
        <v>365</v>
      </c>
      <c r="CX87" s="12" t="s">
        <v>367</v>
      </c>
    </row>
    <row r="88" spans="1:102" s="199" customFormat="1" ht="17.25" customHeight="1" x14ac:dyDescent="0.25">
      <c r="A88" s="62"/>
      <c r="B88" s="200" t="s">
        <v>133</v>
      </c>
      <c r="C88" s="62"/>
      <c r="D88" s="204" t="s">
        <v>133</v>
      </c>
      <c r="E88" s="68"/>
      <c r="F88" s="204" t="s">
        <v>133</v>
      </c>
      <c r="G88" s="104" t="s">
        <v>368</v>
      </c>
      <c r="H88" s="103" t="s">
        <v>369</v>
      </c>
      <c r="I88" s="209" t="s">
        <v>184</v>
      </c>
      <c r="J88" s="210" t="s">
        <v>185</v>
      </c>
      <c r="K88" s="222"/>
      <c r="L88" s="106" t="s">
        <v>138</v>
      </c>
      <c r="M88" s="195" t="s">
        <v>133</v>
      </c>
      <c r="N88" s="24">
        <f t="shared" si="14"/>
        <v>73</v>
      </c>
      <c r="O88" s="16">
        <f t="shared" si="15"/>
        <v>28</v>
      </c>
      <c r="P88" s="16">
        <f t="shared" si="16"/>
        <v>46</v>
      </c>
      <c r="Q88" s="239" t="s">
        <v>139</v>
      </c>
      <c r="R88" s="211">
        <v>1</v>
      </c>
      <c r="S88" s="239" t="s">
        <v>141</v>
      </c>
      <c r="T88" s="215">
        <v>4</v>
      </c>
      <c r="U88" s="239" t="s">
        <v>141</v>
      </c>
      <c r="V88" s="215">
        <v>3</v>
      </c>
      <c r="W88" s="239" t="s">
        <v>140</v>
      </c>
      <c r="X88" s="215">
        <v>5</v>
      </c>
      <c r="Y88" s="239" t="s">
        <v>140</v>
      </c>
      <c r="Z88" s="215">
        <v>7</v>
      </c>
      <c r="AA88" s="239" t="s">
        <v>142</v>
      </c>
      <c r="AB88" s="215">
        <v>3</v>
      </c>
      <c r="AC88" s="239" t="s">
        <v>141</v>
      </c>
      <c r="AD88" s="215">
        <v>3</v>
      </c>
      <c r="AE88" s="239" t="s">
        <v>144</v>
      </c>
      <c r="AF88" s="215">
        <v>5</v>
      </c>
      <c r="AG88" s="17">
        <f t="shared" si="17"/>
        <v>31</v>
      </c>
      <c r="AH88" s="213" t="s">
        <v>247</v>
      </c>
      <c r="AI88" s="213" t="s">
        <v>150</v>
      </c>
      <c r="AJ88" s="213">
        <v>8</v>
      </c>
      <c r="AK88" s="213" t="s">
        <v>186</v>
      </c>
      <c r="AL88" s="213" t="s">
        <v>148</v>
      </c>
      <c r="AM88" s="213">
        <v>4</v>
      </c>
      <c r="AN88" s="212" t="s">
        <v>149</v>
      </c>
      <c r="AO88" s="212" t="s">
        <v>149</v>
      </c>
      <c r="AP88" s="212">
        <v>2</v>
      </c>
      <c r="AQ88" s="213" t="s">
        <v>186</v>
      </c>
      <c r="AR88" s="213" t="s">
        <v>149</v>
      </c>
      <c r="AS88" s="213">
        <v>4</v>
      </c>
      <c r="AT88" s="212" t="s">
        <v>149</v>
      </c>
      <c r="AU88" s="212" t="s">
        <v>149</v>
      </c>
      <c r="AV88" s="212">
        <v>2</v>
      </c>
      <c r="AW88" s="212" t="s">
        <v>153</v>
      </c>
      <c r="AX88" s="212" t="s">
        <v>153</v>
      </c>
      <c r="AY88" s="212">
        <v>5</v>
      </c>
      <c r="AZ88" s="212" t="s">
        <v>149</v>
      </c>
      <c r="BA88" s="212" t="s">
        <v>149</v>
      </c>
      <c r="BB88" s="212">
        <v>2</v>
      </c>
      <c r="BC88" s="212" t="s">
        <v>149</v>
      </c>
      <c r="BD88" s="212" t="s">
        <v>149</v>
      </c>
      <c r="BE88" s="212">
        <v>2</v>
      </c>
      <c r="BF88" s="213" t="s">
        <v>186</v>
      </c>
      <c r="BG88" s="213" t="s">
        <v>148</v>
      </c>
      <c r="BH88" s="213">
        <v>4</v>
      </c>
      <c r="BI88" s="213" t="s">
        <v>186</v>
      </c>
      <c r="BJ88" s="213" t="s">
        <v>149</v>
      </c>
      <c r="BK88" s="213">
        <v>4</v>
      </c>
      <c r="BL88" s="213" t="s">
        <v>153</v>
      </c>
      <c r="BM88" s="213" t="s">
        <v>153</v>
      </c>
      <c r="BN88" s="213">
        <v>5</v>
      </c>
      <c r="BO88" s="19">
        <f t="shared" si="18"/>
        <v>42</v>
      </c>
      <c r="BP88" s="212" t="s">
        <v>152</v>
      </c>
      <c r="BQ88" s="218">
        <v>8</v>
      </c>
      <c r="BR88" s="212" t="s">
        <v>143</v>
      </c>
      <c r="BS88" s="212">
        <v>4</v>
      </c>
      <c r="BT88" s="212" t="s">
        <v>146</v>
      </c>
      <c r="BU88" s="212">
        <v>6</v>
      </c>
      <c r="BV88" s="212" t="s">
        <v>151</v>
      </c>
      <c r="BW88" s="212">
        <v>10</v>
      </c>
      <c r="BX88" s="21">
        <f t="shared" si="19"/>
        <v>28</v>
      </c>
      <c r="BY88" s="212">
        <v>9</v>
      </c>
      <c r="BZ88" s="212">
        <v>6</v>
      </c>
      <c r="CA88" s="212">
        <v>5</v>
      </c>
      <c r="CB88" s="212">
        <v>3</v>
      </c>
      <c r="CC88" s="212">
        <v>3</v>
      </c>
      <c r="CD88" s="212">
        <v>5</v>
      </c>
      <c r="CE88" s="212">
        <v>5</v>
      </c>
      <c r="CF88" s="212">
        <v>2</v>
      </c>
      <c r="CG88" s="212">
        <v>4</v>
      </c>
      <c r="CH88" s="212">
        <v>4</v>
      </c>
      <c r="CI88" s="212">
        <v>7</v>
      </c>
      <c r="CJ88" s="212" t="s">
        <v>151</v>
      </c>
      <c r="CK88" s="212">
        <v>10</v>
      </c>
      <c r="CL88" s="212" t="s">
        <v>139</v>
      </c>
      <c r="CM88" s="212">
        <v>0</v>
      </c>
      <c r="CN88" s="212" t="s">
        <v>152</v>
      </c>
      <c r="CO88" s="218">
        <v>9</v>
      </c>
      <c r="CP88" s="212" t="s">
        <v>146</v>
      </c>
      <c r="CQ88" s="212">
        <v>7</v>
      </c>
      <c r="CR88" s="212" t="s">
        <v>151</v>
      </c>
      <c r="CS88" s="212">
        <v>10</v>
      </c>
      <c r="CT88" s="212" t="s">
        <v>151</v>
      </c>
      <c r="CU88" s="212">
        <v>10</v>
      </c>
      <c r="CV88" s="18">
        <f t="shared" si="20"/>
        <v>46</v>
      </c>
      <c r="CW88" s="104" t="s">
        <v>368</v>
      </c>
      <c r="CX88" s="12"/>
    </row>
    <row r="89" spans="1:102" s="199" customFormat="1" ht="17.25" customHeight="1" x14ac:dyDescent="0.25">
      <c r="A89" s="62"/>
      <c r="B89" s="200"/>
      <c r="C89" s="62"/>
      <c r="D89" s="204"/>
      <c r="E89" s="68"/>
      <c r="F89" s="204"/>
      <c r="G89" s="104" t="s">
        <v>370</v>
      </c>
      <c r="H89" s="103" t="s">
        <v>371</v>
      </c>
      <c r="I89" s="208" t="s">
        <v>172</v>
      </c>
      <c r="J89" s="210" t="s">
        <v>173</v>
      </c>
      <c r="K89" s="222"/>
      <c r="L89" s="106" t="s">
        <v>138</v>
      </c>
      <c r="M89" s="195"/>
      <c r="N89" s="24">
        <f t="shared" si="14"/>
        <v>20</v>
      </c>
      <c r="O89" s="16">
        <f t="shared" si="15"/>
        <v>18</v>
      </c>
      <c r="P89" s="16">
        <f t="shared" si="16"/>
        <v>0</v>
      </c>
      <c r="Q89" s="239" t="s">
        <v>158</v>
      </c>
      <c r="R89" s="211">
        <v>0</v>
      </c>
      <c r="S89" s="239" t="s">
        <v>159</v>
      </c>
      <c r="T89" s="211">
        <v>0</v>
      </c>
      <c r="U89" s="239" t="s">
        <v>159</v>
      </c>
      <c r="V89" s="211">
        <v>0</v>
      </c>
      <c r="W89" s="239" t="s">
        <v>165</v>
      </c>
      <c r="X89" s="211">
        <v>2</v>
      </c>
      <c r="Y89" s="239" t="s">
        <v>159</v>
      </c>
      <c r="Z89" s="211">
        <v>0</v>
      </c>
      <c r="AA89" s="239" t="s">
        <v>158</v>
      </c>
      <c r="AB89" s="211">
        <v>0</v>
      </c>
      <c r="AC89" s="239" t="s">
        <v>165</v>
      </c>
      <c r="AD89" s="211">
        <v>2</v>
      </c>
      <c r="AE89" s="239" t="s">
        <v>139</v>
      </c>
      <c r="AF89" s="211">
        <v>0</v>
      </c>
      <c r="AG89" s="17">
        <f t="shared" si="17"/>
        <v>4</v>
      </c>
      <c r="AH89" s="213" t="s">
        <v>154</v>
      </c>
      <c r="AI89" s="213" t="s">
        <v>154</v>
      </c>
      <c r="AJ89" s="213">
        <v>3</v>
      </c>
      <c r="AK89" s="213" t="s">
        <v>158</v>
      </c>
      <c r="AL89" s="213" t="s">
        <v>158</v>
      </c>
      <c r="AM89" s="213">
        <v>0</v>
      </c>
      <c r="AN89" s="212" t="s">
        <v>139</v>
      </c>
      <c r="AO89" s="212" t="s">
        <v>139</v>
      </c>
      <c r="AP89" s="212">
        <v>1</v>
      </c>
      <c r="AQ89" s="212" t="s">
        <v>139</v>
      </c>
      <c r="AR89" s="212" t="s">
        <v>139</v>
      </c>
      <c r="AS89" s="212">
        <v>1</v>
      </c>
      <c r="AT89" s="212" t="s">
        <v>154</v>
      </c>
      <c r="AU89" s="212" t="s">
        <v>154</v>
      </c>
      <c r="AV89" s="212">
        <v>3</v>
      </c>
      <c r="AW89" s="212" t="s">
        <v>139</v>
      </c>
      <c r="AX89" s="212" t="s">
        <v>139</v>
      </c>
      <c r="AY89" s="212">
        <v>1</v>
      </c>
      <c r="AZ89" s="212" t="s">
        <v>154</v>
      </c>
      <c r="BA89" s="212" t="s">
        <v>154</v>
      </c>
      <c r="BB89" s="212">
        <v>3</v>
      </c>
      <c r="BC89" s="212" t="s">
        <v>139</v>
      </c>
      <c r="BD89" s="212" t="s">
        <v>139</v>
      </c>
      <c r="BE89" s="212">
        <v>1</v>
      </c>
      <c r="BF89" s="212" t="s">
        <v>139</v>
      </c>
      <c r="BG89" s="212" t="s">
        <v>139</v>
      </c>
      <c r="BH89" s="212">
        <v>1</v>
      </c>
      <c r="BI89" s="212" t="s">
        <v>139</v>
      </c>
      <c r="BJ89" s="212" t="s">
        <v>139</v>
      </c>
      <c r="BK89" s="212">
        <v>1</v>
      </c>
      <c r="BL89" s="212" t="s">
        <v>139</v>
      </c>
      <c r="BM89" s="212" t="s">
        <v>139</v>
      </c>
      <c r="BN89" s="212">
        <v>1</v>
      </c>
      <c r="BO89" s="19">
        <f t="shared" si="18"/>
        <v>16</v>
      </c>
      <c r="BP89" s="212" t="s">
        <v>143</v>
      </c>
      <c r="BQ89" s="212">
        <v>0</v>
      </c>
      <c r="BR89" s="212" t="s">
        <v>143</v>
      </c>
      <c r="BS89" s="212">
        <v>4</v>
      </c>
      <c r="BT89" s="212" t="s">
        <v>143</v>
      </c>
      <c r="BU89" s="212">
        <v>4</v>
      </c>
      <c r="BV89" s="212" t="s">
        <v>151</v>
      </c>
      <c r="BW89" s="212">
        <v>10</v>
      </c>
      <c r="BX89" s="21">
        <f t="shared" si="19"/>
        <v>18</v>
      </c>
      <c r="BY89" s="212"/>
      <c r="BZ89" s="212"/>
      <c r="CA89" s="212"/>
      <c r="CB89" s="212"/>
      <c r="CC89" s="212"/>
      <c r="CD89" s="212"/>
      <c r="CE89" s="212"/>
      <c r="CF89" s="212"/>
      <c r="CG89" s="212"/>
      <c r="CH89" s="212"/>
      <c r="CI89" s="212"/>
      <c r="CJ89" s="212"/>
      <c r="CK89" s="212"/>
      <c r="CL89" s="212"/>
      <c r="CM89" s="212"/>
      <c r="CN89" s="212"/>
      <c r="CO89" s="212"/>
      <c r="CP89" s="212"/>
      <c r="CQ89" s="212"/>
      <c r="CR89" s="212"/>
      <c r="CS89" s="212"/>
      <c r="CT89" s="212"/>
      <c r="CU89" s="212"/>
      <c r="CV89" s="18">
        <f t="shared" si="20"/>
        <v>0</v>
      </c>
      <c r="CW89" s="104" t="s">
        <v>370</v>
      </c>
      <c r="CX89" s="12"/>
    </row>
    <row r="90" spans="1:102" s="199" customFormat="1" ht="17.25" customHeight="1" x14ac:dyDescent="0.25">
      <c r="A90" s="62"/>
      <c r="B90" s="200" t="s">
        <v>133</v>
      </c>
      <c r="C90" s="62"/>
      <c r="D90" s="204" t="s">
        <v>133</v>
      </c>
      <c r="E90" s="67"/>
      <c r="F90" s="204"/>
      <c r="G90" s="180" t="s">
        <v>372</v>
      </c>
      <c r="H90" s="181" t="s">
        <v>373</v>
      </c>
      <c r="I90" s="209" t="s">
        <v>136</v>
      </c>
      <c r="J90" s="210" t="s">
        <v>137</v>
      </c>
      <c r="K90" s="222"/>
      <c r="L90" s="106" t="s">
        <v>138</v>
      </c>
      <c r="M90" s="195" t="s">
        <v>133</v>
      </c>
      <c r="N90" s="24">
        <f t="shared" si="14"/>
        <v>59</v>
      </c>
      <c r="O90" s="16">
        <f t="shared" si="15"/>
        <v>31</v>
      </c>
      <c r="P90" s="16">
        <f t="shared" si="16"/>
        <v>26</v>
      </c>
      <c r="Q90" s="244" t="s">
        <v>158</v>
      </c>
      <c r="R90" s="214">
        <v>0</v>
      </c>
      <c r="S90" s="244" t="s">
        <v>140</v>
      </c>
      <c r="T90" s="214">
        <v>7</v>
      </c>
      <c r="U90" s="244" t="s">
        <v>141</v>
      </c>
      <c r="V90" s="214">
        <v>3</v>
      </c>
      <c r="W90" s="244" t="s">
        <v>140</v>
      </c>
      <c r="X90" s="214">
        <v>5</v>
      </c>
      <c r="Y90" s="244" t="s">
        <v>140</v>
      </c>
      <c r="Z90" s="214">
        <v>7</v>
      </c>
      <c r="AA90" s="244" t="s">
        <v>144</v>
      </c>
      <c r="AB90" s="214">
        <v>6</v>
      </c>
      <c r="AC90" s="246" t="s">
        <v>140</v>
      </c>
      <c r="AD90" s="216">
        <v>5</v>
      </c>
      <c r="AE90" s="246" t="s">
        <v>139</v>
      </c>
      <c r="AF90" s="216">
        <v>0</v>
      </c>
      <c r="AG90" s="17">
        <f t="shared" si="17"/>
        <v>33</v>
      </c>
      <c r="AH90" s="213" t="s">
        <v>145</v>
      </c>
      <c r="AI90" s="213" t="s">
        <v>145</v>
      </c>
      <c r="AJ90" s="213">
        <v>6</v>
      </c>
      <c r="AK90" s="213" t="s">
        <v>147</v>
      </c>
      <c r="AL90" s="213" t="s">
        <v>147</v>
      </c>
      <c r="AM90" s="213">
        <v>4</v>
      </c>
      <c r="AN90" s="217" t="s">
        <v>140</v>
      </c>
      <c r="AO90" s="217" t="s">
        <v>140</v>
      </c>
      <c r="AP90" s="217">
        <v>1</v>
      </c>
      <c r="AQ90" s="217" t="s">
        <v>140</v>
      </c>
      <c r="AR90" s="217" t="s">
        <v>140</v>
      </c>
      <c r="AS90" s="217">
        <v>1</v>
      </c>
      <c r="AT90" s="213" t="s">
        <v>147</v>
      </c>
      <c r="AU90" s="213" t="s">
        <v>148</v>
      </c>
      <c r="AV90" s="213">
        <v>4</v>
      </c>
      <c r="AW90" s="213" t="s">
        <v>148</v>
      </c>
      <c r="AX90" s="213" t="s">
        <v>140</v>
      </c>
      <c r="AY90" s="213">
        <v>2</v>
      </c>
      <c r="AZ90" s="217" t="s">
        <v>149</v>
      </c>
      <c r="BA90" s="217" t="s">
        <v>149</v>
      </c>
      <c r="BB90" s="217">
        <v>2</v>
      </c>
      <c r="BC90" s="217" t="s">
        <v>140</v>
      </c>
      <c r="BD90" s="217" t="s">
        <v>140</v>
      </c>
      <c r="BE90" s="217">
        <v>1</v>
      </c>
      <c r="BF90" s="213" t="s">
        <v>148</v>
      </c>
      <c r="BG90" s="213" t="s">
        <v>140</v>
      </c>
      <c r="BH90" s="213">
        <v>2</v>
      </c>
      <c r="BI90" s="217" t="s">
        <v>140</v>
      </c>
      <c r="BJ90" s="217" t="s">
        <v>140</v>
      </c>
      <c r="BK90" s="217">
        <v>1</v>
      </c>
      <c r="BL90" s="217" t="s">
        <v>149</v>
      </c>
      <c r="BM90" s="217" t="s">
        <v>149</v>
      </c>
      <c r="BN90" s="217">
        <v>2</v>
      </c>
      <c r="BO90" s="19">
        <f t="shared" si="18"/>
        <v>26</v>
      </c>
      <c r="BP90" s="217" t="s">
        <v>146</v>
      </c>
      <c r="BQ90" s="217">
        <v>5</v>
      </c>
      <c r="BR90" s="217" t="s">
        <v>151</v>
      </c>
      <c r="BS90" s="217">
        <v>10</v>
      </c>
      <c r="BT90" s="217" t="s">
        <v>146</v>
      </c>
      <c r="BU90" s="217">
        <v>6</v>
      </c>
      <c r="BV90" s="217" t="s">
        <v>151</v>
      </c>
      <c r="BW90" s="217">
        <v>10</v>
      </c>
      <c r="BX90" s="21">
        <f t="shared" si="19"/>
        <v>31</v>
      </c>
      <c r="BY90" s="217">
        <v>10</v>
      </c>
      <c r="BZ90" s="217">
        <v>5</v>
      </c>
      <c r="CA90" s="217">
        <v>1</v>
      </c>
      <c r="CB90" s="217">
        <v>2</v>
      </c>
      <c r="CC90" s="217">
        <v>6</v>
      </c>
      <c r="CD90" s="217">
        <v>4</v>
      </c>
      <c r="CE90" s="217">
        <v>4</v>
      </c>
      <c r="CF90" s="217">
        <v>1</v>
      </c>
      <c r="CG90" s="217">
        <v>3</v>
      </c>
      <c r="CH90" s="217">
        <v>3</v>
      </c>
      <c r="CI90" s="217">
        <v>1</v>
      </c>
      <c r="CJ90" s="217" t="s">
        <v>150</v>
      </c>
      <c r="CK90" s="217">
        <v>5</v>
      </c>
      <c r="CL90" s="217" t="s">
        <v>166</v>
      </c>
      <c r="CM90" s="217">
        <v>2</v>
      </c>
      <c r="CN90" s="217" t="s">
        <v>153</v>
      </c>
      <c r="CO90" s="217">
        <v>4</v>
      </c>
      <c r="CP90" s="217" t="s">
        <v>154</v>
      </c>
      <c r="CQ90" s="217">
        <v>0</v>
      </c>
      <c r="CR90" s="217" t="s">
        <v>151</v>
      </c>
      <c r="CS90" s="217">
        <v>10</v>
      </c>
      <c r="CT90" s="217" t="s">
        <v>153</v>
      </c>
      <c r="CU90" s="217">
        <v>5</v>
      </c>
      <c r="CV90" s="18">
        <f t="shared" si="20"/>
        <v>26</v>
      </c>
      <c r="CW90" s="180" t="s">
        <v>372</v>
      </c>
      <c r="CX90" s="12"/>
    </row>
    <row r="91" spans="1:102" s="199" customFormat="1" ht="17.25" customHeight="1" x14ac:dyDescent="0.25">
      <c r="A91" s="64"/>
      <c r="B91" s="201"/>
      <c r="C91" s="61"/>
      <c r="D91" s="204" t="s">
        <v>133</v>
      </c>
      <c r="E91" s="68"/>
      <c r="F91" s="204"/>
      <c r="G91" s="104" t="s">
        <v>374</v>
      </c>
      <c r="H91" s="103" t="s">
        <v>375</v>
      </c>
      <c r="I91" s="209" t="s">
        <v>136</v>
      </c>
      <c r="J91" s="210" t="s">
        <v>137</v>
      </c>
      <c r="K91" s="222"/>
      <c r="L91" s="106" t="s">
        <v>138</v>
      </c>
      <c r="M91" s="195"/>
      <c r="N91" s="24">
        <f t="shared" si="14"/>
        <v>37</v>
      </c>
      <c r="O91" s="16">
        <f t="shared" si="15"/>
        <v>31</v>
      </c>
      <c r="P91" s="16">
        <f t="shared" si="16"/>
        <v>25</v>
      </c>
      <c r="Q91" s="239" t="s">
        <v>158</v>
      </c>
      <c r="R91" s="211">
        <v>0</v>
      </c>
      <c r="S91" s="239" t="s">
        <v>142</v>
      </c>
      <c r="T91" s="215">
        <v>8</v>
      </c>
      <c r="U91" s="239" t="s">
        <v>159</v>
      </c>
      <c r="V91" s="211">
        <v>0</v>
      </c>
      <c r="W91" s="239" t="s">
        <v>165</v>
      </c>
      <c r="X91" s="211">
        <v>2</v>
      </c>
      <c r="Y91" s="239" t="s">
        <v>141</v>
      </c>
      <c r="Z91" s="215">
        <v>4</v>
      </c>
      <c r="AA91" s="239" t="s">
        <v>139</v>
      </c>
      <c r="AB91" s="211">
        <v>2</v>
      </c>
      <c r="AC91" s="239" t="s">
        <v>165</v>
      </c>
      <c r="AD91" s="211">
        <v>2</v>
      </c>
      <c r="AE91" s="239" t="s">
        <v>139</v>
      </c>
      <c r="AF91" s="211">
        <v>0</v>
      </c>
      <c r="AG91" s="17">
        <f t="shared" si="17"/>
        <v>18</v>
      </c>
      <c r="AH91" s="213" t="s">
        <v>154</v>
      </c>
      <c r="AI91" s="213" t="s">
        <v>154</v>
      </c>
      <c r="AJ91" s="213">
        <v>3</v>
      </c>
      <c r="AK91" s="213" t="s">
        <v>154</v>
      </c>
      <c r="AL91" s="213" t="s">
        <v>154</v>
      </c>
      <c r="AM91" s="213">
        <v>3</v>
      </c>
      <c r="AN91" s="212" t="s">
        <v>139</v>
      </c>
      <c r="AO91" s="212" t="s">
        <v>139</v>
      </c>
      <c r="AP91" s="212">
        <v>1</v>
      </c>
      <c r="AQ91" s="212" t="s">
        <v>139</v>
      </c>
      <c r="AR91" s="212" t="s">
        <v>139</v>
      </c>
      <c r="AS91" s="212">
        <v>1</v>
      </c>
      <c r="AT91" s="212" t="s">
        <v>154</v>
      </c>
      <c r="AU91" s="212" t="s">
        <v>154</v>
      </c>
      <c r="AV91" s="212">
        <v>3</v>
      </c>
      <c r="AW91" s="212" t="s">
        <v>139</v>
      </c>
      <c r="AX91" s="212" t="s">
        <v>139</v>
      </c>
      <c r="AY91" s="212">
        <v>1</v>
      </c>
      <c r="AZ91" s="212" t="s">
        <v>154</v>
      </c>
      <c r="BA91" s="212" t="s">
        <v>154</v>
      </c>
      <c r="BB91" s="212">
        <v>3</v>
      </c>
      <c r="BC91" s="212" t="s">
        <v>139</v>
      </c>
      <c r="BD91" s="212" t="s">
        <v>139</v>
      </c>
      <c r="BE91" s="212">
        <v>1</v>
      </c>
      <c r="BF91" s="212" t="s">
        <v>139</v>
      </c>
      <c r="BG91" s="212" t="s">
        <v>139</v>
      </c>
      <c r="BH91" s="212">
        <v>1</v>
      </c>
      <c r="BI91" s="212" t="s">
        <v>139</v>
      </c>
      <c r="BJ91" s="212" t="s">
        <v>139</v>
      </c>
      <c r="BK91" s="212">
        <v>1</v>
      </c>
      <c r="BL91" s="212" t="s">
        <v>139</v>
      </c>
      <c r="BM91" s="212" t="s">
        <v>139</v>
      </c>
      <c r="BN91" s="212">
        <v>1</v>
      </c>
      <c r="BO91" s="19">
        <f t="shared" si="18"/>
        <v>19</v>
      </c>
      <c r="BP91" s="212" t="s">
        <v>146</v>
      </c>
      <c r="BQ91" s="212">
        <v>5</v>
      </c>
      <c r="BR91" s="212" t="s">
        <v>151</v>
      </c>
      <c r="BS91" s="212">
        <v>10</v>
      </c>
      <c r="BT91" s="212" t="s">
        <v>146</v>
      </c>
      <c r="BU91" s="212">
        <v>6</v>
      </c>
      <c r="BV91" s="212" t="s">
        <v>151</v>
      </c>
      <c r="BW91" s="212">
        <v>10</v>
      </c>
      <c r="BX91" s="21">
        <f t="shared" si="19"/>
        <v>31</v>
      </c>
      <c r="BY91" s="212">
        <v>11</v>
      </c>
      <c r="BZ91" s="212">
        <v>1</v>
      </c>
      <c r="CA91" s="212">
        <v>1</v>
      </c>
      <c r="CB91" s="212">
        <v>1</v>
      </c>
      <c r="CC91" s="212">
        <v>1</v>
      </c>
      <c r="CD91" s="212">
        <v>1</v>
      </c>
      <c r="CE91" s="212">
        <v>1</v>
      </c>
      <c r="CF91" s="212">
        <v>1</v>
      </c>
      <c r="CG91" s="212">
        <v>1</v>
      </c>
      <c r="CH91" s="212">
        <v>1</v>
      </c>
      <c r="CI91" s="212">
        <v>1</v>
      </c>
      <c r="CJ91" s="212" t="s">
        <v>150</v>
      </c>
      <c r="CK91" s="218">
        <v>5</v>
      </c>
      <c r="CL91" s="212" t="s">
        <v>139</v>
      </c>
      <c r="CM91" s="212">
        <v>0</v>
      </c>
      <c r="CN91" s="212" t="s">
        <v>146</v>
      </c>
      <c r="CO91" s="212">
        <v>8</v>
      </c>
      <c r="CP91" s="212" t="s">
        <v>154</v>
      </c>
      <c r="CQ91" s="212">
        <v>0</v>
      </c>
      <c r="CR91" s="212" t="s">
        <v>151</v>
      </c>
      <c r="CS91" s="212">
        <v>10</v>
      </c>
      <c r="CT91" s="212" t="s">
        <v>139</v>
      </c>
      <c r="CU91" s="212">
        <v>2</v>
      </c>
      <c r="CV91" s="18">
        <f t="shared" si="20"/>
        <v>25</v>
      </c>
      <c r="CW91" s="104" t="s">
        <v>374</v>
      </c>
      <c r="CX91" s="15"/>
    </row>
    <row r="92" spans="1:102" s="199" customFormat="1" ht="17.25" customHeight="1" x14ac:dyDescent="0.25">
      <c r="A92" s="62"/>
      <c r="B92" s="201"/>
      <c r="C92" s="62"/>
      <c r="D92" s="206"/>
      <c r="E92" s="68"/>
      <c r="F92" s="204"/>
      <c r="G92" s="104" t="s">
        <v>374</v>
      </c>
      <c r="H92" s="103" t="s">
        <v>376</v>
      </c>
      <c r="I92" s="209" t="s">
        <v>136</v>
      </c>
      <c r="J92" s="210" t="s">
        <v>137</v>
      </c>
      <c r="K92" s="222"/>
      <c r="L92" s="106" t="s">
        <v>138</v>
      </c>
      <c r="M92" s="195"/>
      <c r="N92" s="24">
        <f t="shared" si="14"/>
        <v>35</v>
      </c>
      <c r="O92" s="16">
        <f t="shared" si="15"/>
        <v>26</v>
      </c>
      <c r="P92" s="16">
        <f t="shared" si="16"/>
        <v>25</v>
      </c>
      <c r="Q92" s="239" t="s">
        <v>158</v>
      </c>
      <c r="R92" s="211">
        <v>0</v>
      </c>
      <c r="S92" s="239" t="s">
        <v>160</v>
      </c>
      <c r="T92" s="215">
        <v>1</v>
      </c>
      <c r="U92" s="239" t="s">
        <v>160</v>
      </c>
      <c r="V92" s="215">
        <v>1</v>
      </c>
      <c r="W92" s="239" t="s">
        <v>165</v>
      </c>
      <c r="X92" s="211">
        <v>2</v>
      </c>
      <c r="Y92" s="239" t="s">
        <v>158</v>
      </c>
      <c r="Z92" s="211">
        <v>6</v>
      </c>
      <c r="AA92" s="239" t="s">
        <v>154</v>
      </c>
      <c r="AB92" s="211">
        <v>4</v>
      </c>
      <c r="AC92" s="239" t="s">
        <v>165</v>
      </c>
      <c r="AD92" s="211">
        <v>2</v>
      </c>
      <c r="AE92" s="239" t="s">
        <v>139</v>
      </c>
      <c r="AF92" s="211">
        <v>0</v>
      </c>
      <c r="AG92" s="17">
        <f t="shared" si="17"/>
        <v>16</v>
      </c>
      <c r="AH92" s="213" t="s">
        <v>154</v>
      </c>
      <c r="AI92" s="213" t="s">
        <v>154</v>
      </c>
      <c r="AJ92" s="213">
        <v>3</v>
      </c>
      <c r="AK92" s="213" t="s">
        <v>154</v>
      </c>
      <c r="AL92" s="213" t="s">
        <v>154</v>
      </c>
      <c r="AM92" s="213">
        <v>3</v>
      </c>
      <c r="AN92" s="212" t="s">
        <v>139</v>
      </c>
      <c r="AO92" s="212" t="s">
        <v>139</v>
      </c>
      <c r="AP92" s="212">
        <v>1</v>
      </c>
      <c r="AQ92" s="212" t="s">
        <v>139</v>
      </c>
      <c r="AR92" s="212" t="s">
        <v>139</v>
      </c>
      <c r="AS92" s="212">
        <v>1</v>
      </c>
      <c r="AT92" s="212" t="s">
        <v>154</v>
      </c>
      <c r="AU92" s="212" t="s">
        <v>154</v>
      </c>
      <c r="AV92" s="212">
        <v>3</v>
      </c>
      <c r="AW92" s="212" t="s">
        <v>139</v>
      </c>
      <c r="AX92" s="212" t="s">
        <v>139</v>
      </c>
      <c r="AY92" s="212">
        <v>1</v>
      </c>
      <c r="AZ92" s="212" t="s">
        <v>154</v>
      </c>
      <c r="BA92" s="212" t="s">
        <v>154</v>
      </c>
      <c r="BB92" s="212">
        <v>3</v>
      </c>
      <c r="BC92" s="212" t="s">
        <v>139</v>
      </c>
      <c r="BD92" s="212" t="s">
        <v>139</v>
      </c>
      <c r="BE92" s="212">
        <v>1</v>
      </c>
      <c r="BF92" s="212" t="s">
        <v>139</v>
      </c>
      <c r="BG92" s="212" t="s">
        <v>139</v>
      </c>
      <c r="BH92" s="212">
        <v>1</v>
      </c>
      <c r="BI92" s="212" t="s">
        <v>139</v>
      </c>
      <c r="BJ92" s="212" t="s">
        <v>139</v>
      </c>
      <c r="BK92" s="212">
        <v>1</v>
      </c>
      <c r="BL92" s="212" t="s">
        <v>139</v>
      </c>
      <c r="BM92" s="212" t="s">
        <v>139</v>
      </c>
      <c r="BN92" s="212">
        <v>1</v>
      </c>
      <c r="BO92" s="19">
        <f t="shared" si="18"/>
        <v>19</v>
      </c>
      <c r="BP92" s="212" t="s">
        <v>143</v>
      </c>
      <c r="BQ92" s="212">
        <v>0</v>
      </c>
      <c r="BR92" s="212" t="s">
        <v>151</v>
      </c>
      <c r="BS92" s="212">
        <v>10</v>
      </c>
      <c r="BT92" s="212" t="s">
        <v>146</v>
      </c>
      <c r="BU92" s="212">
        <v>6</v>
      </c>
      <c r="BV92" s="212" t="s">
        <v>151</v>
      </c>
      <c r="BW92" s="212">
        <v>10</v>
      </c>
      <c r="BX92" s="21">
        <f t="shared" si="19"/>
        <v>26</v>
      </c>
      <c r="BY92" s="212">
        <v>11</v>
      </c>
      <c r="BZ92" s="212">
        <v>1</v>
      </c>
      <c r="CA92" s="212">
        <v>1</v>
      </c>
      <c r="CB92" s="212">
        <v>1</v>
      </c>
      <c r="CC92" s="212">
        <v>1</v>
      </c>
      <c r="CD92" s="212">
        <v>1</v>
      </c>
      <c r="CE92" s="212">
        <v>1</v>
      </c>
      <c r="CF92" s="212">
        <v>1</v>
      </c>
      <c r="CG92" s="212">
        <v>1</v>
      </c>
      <c r="CH92" s="212">
        <v>1</v>
      </c>
      <c r="CI92" s="212">
        <v>1</v>
      </c>
      <c r="CJ92" s="212" t="s">
        <v>150</v>
      </c>
      <c r="CK92" s="218">
        <v>5</v>
      </c>
      <c r="CL92" s="212" t="s">
        <v>139</v>
      </c>
      <c r="CM92" s="212">
        <v>0</v>
      </c>
      <c r="CN92" s="212" t="s">
        <v>146</v>
      </c>
      <c r="CO92" s="212">
        <v>8</v>
      </c>
      <c r="CP92" s="212" t="s">
        <v>154</v>
      </c>
      <c r="CQ92" s="212">
        <v>0</v>
      </c>
      <c r="CR92" s="212" t="s">
        <v>151</v>
      </c>
      <c r="CS92" s="212">
        <v>10</v>
      </c>
      <c r="CT92" s="212" t="s">
        <v>139</v>
      </c>
      <c r="CU92" s="212">
        <v>2</v>
      </c>
      <c r="CV92" s="18">
        <f t="shared" si="20"/>
        <v>25</v>
      </c>
      <c r="CW92" s="104" t="s">
        <v>374</v>
      </c>
      <c r="CX92" s="12"/>
    </row>
    <row r="93" spans="1:102" s="199" customFormat="1" ht="17.25" customHeight="1" x14ac:dyDescent="0.25">
      <c r="A93" s="62"/>
      <c r="B93" s="201"/>
      <c r="C93" s="62"/>
      <c r="D93" s="204"/>
      <c r="E93" s="68"/>
      <c r="F93" s="204"/>
      <c r="G93" s="104" t="s">
        <v>377</v>
      </c>
      <c r="H93" s="103" t="s">
        <v>378</v>
      </c>
      <c r="I93" s="209" t="s">
        <v>136</v>
      </c>
      <c r="J93" s="210" t="s">
        <v>203</v>
      </c>
      <c r="K93" s="222"/>
      <c r="L93" s="106" t="s">
        <v>138</v>
      </c>
      <c r="M93" s="195"/>
      <c r="N93" s="24">
        <f t="shared" si="14"/>
        <v>23</v>
      </c>
      <c r="O93" s="16">
        <f t="shared" si="15"/>
        <v>18</v>
      </c>
      <c r="P93" s="16">
        <f t="shared" si="16"/>
        <v>36</v>
      </c>
      <c r="Q93" s="239" t="s">
        <v>158</v>
      </c>
      <c r="R93" s="211">
        <v>0</v>
      </c>
      <c r="S93" s="239" t="s">
        <v>159</v>
      </c>
      <c r="T93" s="211">
        <v>0</v>
      </c>
      <c r="U93" s="239" t="s">
        <v>159</v>
      </c>
      <c r="V93" s="211">
        <v>0</v>
      </c>
      <c r="W93" s="239" t="s">
        <v>165</v>
      </c>
      <c r="X93" s="211">
        <v>2</v>
      </c>
      <c r="Y93" s="239" t="s">
        <v>165</v>
      </c>
      <c r="Z93" s="211">
        <v>2</v>
      </c>
      <c r="AA93" s="239" t="s">
        <v>158</v>
      </c>
      <c r="AB93" s="211">
        <v>0</v>
      </c>
      <c r="AC93" s="239" t="s">
        <v>160</v>
      </c>
      <c r="AD93" s="215">
        <v>1</v>
      </c>
      <c r="AE93" s="239" t="s">
        <v>139</v>
      </c>
      <c r="AF93" s="211">
        <v>0</v>
      </c>
      <c r="AG93" s="17">
        <f t="shared" si="17"/>
        <v>5</v>
      </c>
      <c r="AH93" s="213" t="s">
        <v>149</v>
      </c>
      <c r="AI93" s="213" t="s">
        <v>149</v>
      </c>
      <c r="AJ93" s="213">
        <v>2</v>
      </c>
      <c r="AK93" s="213" t="s">
        <v>149</v>
      </c>
      <c r="AL93" s="213" t="s">
        <v>149</v>
      </c>
      <c r="AM93" s="213">
        <v>2</v>
      </c>
      <c r="AN93" s="212" t="s">
        <v>140</v>
      </c>
      <c r="AO93" s="212" t="s">
        <v>140</v>
      </c>
      <c r="AP93" s="212">
        <v>1</v>
      </c>
      <c r="AQ93" s="212" t="s">
        <v>148</v>
      </c>
      <c r="AR93" s="212" t="s">
        <v>148</v>
      </c>
      <c r="AS93" s="212">
        <v>3</v>
      </c>
      <c r="AT93" s="212" t="s">
        <v>149</v>
      </c>
      <c r="AU93" s="212" t="s">
        <v>149</v>
      </c>
      <c r="AV93" s="212">
        <v>2</v>
      </c>
      <c r="AW93" s="212" t="s">
        <v>140</v>
      </c>
      <c r="AX93" s="212" t="s">
        <v>140</v>
      </c>
      <c r="AY93" s="212">
        <v>1</v>
      </c>
      <c r="AZ93" s="212" t="s">
        <v>148</v>
      </c>
      <c r="BA93" s="212" t="s">
        <v>148</v>
      </c>
      <c r="BB93" s="212">
        <v>3</v>
      </c>
      <c r="BC93" s="212" t="s">
        <v>140</v>
      </c>
      <c r="BD93" s="212" t="s">
        <v>140</v>
      </c>
      <c r="BE93" s="212">
        <v>1</v>
      </c>
      <c r="BF93" s="212" t="s">
        <v>140</v>
      </c>
      <c r="BG93" s="212" t="s">
        <v>140</v>
      </c>
      <c r="BH93" s="212">
        <v>1</v>
      </c>
      <c r="BI93" s="212" t="s">
        <v>140</v>
      </c>
      <c r="BJ93" s="212" t="s">
        <v>140</v>
      </c>
      <c r="BK93" s="212">
        <v>1</v>
      </c>
      <c r="BL93" s="212" t="s">
        <v>140</v>
      </c>
      <c r="BM93" s="212" t="s">
        <v>140</v>
      </c>
      <c r="BN93" s="218">
        <v>1</v>
      </c>
      <c r="BO93" s="19">
        <f t="shared" si="18"/>
        <v>18</v>
      </c>
      <c r="BP93" s="212" t="s">
        <v>143</v>
      </c>
      <c r="BQ93" s="212">
        <v>0</v>
      </c>
      <c r="BR93" s="212" t="s">
        <v>143</v>
      </c>
      <c r="BS93" s="212">
        <v>4</v>
      </c>
      <c r="BT93" s="212" t="s">
        <v>143</v>
      </c>
      <c r="BU93" s="212">
        <v>4</v>
      </c>
      <c r="BV93" s="212" t="s">
        <v>151</v>
      </c>
      <c r="BW93" s="212">
        <v>10</v>
      </c>
      <c r="BX93" s="21">
        <f t="shared" si="19"/>
        <v>18</v>
      </c>
      <c r="BY93" s="212">
        <v>3</v>
      </c>
      <c r="BZ93" s="212">
        <v>1</v>
      </c>
      <c r="CA93" s="212">
        <v>1</v>
      </c>
      <c r="CB93" s="212">
        <v>4</v>
      </c>
      <c r="CC93" s="212">
        <v>1</v>
      </c>
      <c r="CD93" s="212">
        <v>1</v>
      </c>
      <c r="CE93" s="212">
        <v>3</v>
      </c>
      <c r="CF93" s="212">
        <v>2</v>
      </c>
      <c r="CG93" s="212">
        <v>3</v>
      </c>
      <c r="CH93" s="212">
        <v>4</v>
      </c>
      <c r="CI93" s="212">
        <v>3</v>
      </c>
      <c r="CJ93" s="212" t="s">
        <v>152</v>
      </c>
      <c r="CK93" s="218">
        <v>9</v>
      </c>
      <c r="CL93" s="212" t="s">
        <v>187</v>
      </c>
      <c r="CM93" s="218">
        <v>5</v>
      </c>
      <c r="CN93" s="212" t="s">
        <v>150</v>
      </c>
      <c r="CO93" s="218">
        <v>7</v>
      </c>
      <c r="CP93" s="212" t="s">
        <v>360</v>
      </c>
      <c r="CQ93" s="218">
        <v>5</v>
      </c>
      <c r="CR93" s="212" t="s">
        <v>151</v>
      </c>
      <c r="CS93" s="212">
        <v>10</v>
      </c>
      <c r="CT93" s="212" t="s">
        <v>158</v>
      </c>
      <c r="CU93" s="212">
        <v>0</v>
      </c>
      <c r="CV93" s="18">
        <f t="shared" si="20"/>
        <v>36</v>
      </c>
      <c r="CW93" s="104" t="s">
        <v>377</v>
      </c>
      <c r="CX93" s="12"/>
    </row>
    <row r="94" spans="1:102" s="199" customFormat="1" ht="17.25" customHeight="1" x14ac:dyDescent="0.25">
      <c r="A94" s="62"/>
      <c r="B94" s="201"/>
      <c r="C94" s="62"/>
      <c r="D94" s="204"/>
      <c r="E94" s="68"/>
      <c r="F94" s="204"/>
      <c r="G94" s="104" t="s">
        <v>379</v>
      </c>
      <c r="H94" s="103" t="s">
        <v>380</v>
      </c>
      <c r="I94" s="208" t="s">
        <v>172</v>
      </c>
      <c r="J94" s="210" t="s">
        <v>173</v>
      </c>
      <c r="K94" s="222"/>
      <c r="L94" s="106" t="s">
        <v>138</v>
      </c>
      <c r="M94" s="195"/>
      <c r="N94" s="24">
        <f t="shared" si="14"/>
        <v>53</v>
      </c>
      <c r="O94" s="16">
        <f t="shared" si="15"/>
        <v>24</v>
      </c>
      <c r="P94" s="16">
        <f t="shared" si="16"/>
        <v>0</v>
      </c>
      <c r="Q94" s="239" t="s">
        <v>158</v>
      </c>
      <c r="R94" s="211">
        <v>0</v>
      </c>
      <c r="S94" s="239" t="s">
        <v>160</v>
      </c>
      <c r="T94" s="215">
        <v>1</v>
      </c>
      <c r="U94" s="239" t="s">
        <v>165</v>
      </c>
      <c r="V94" s="211">
        <v>2</v>
      </c>
      <c r="W94" s="239" t="s">
        <v>158</v>
      </c>
      <c r="X94" s="211">
        <v>4</v>
      </c>
      <c r="Y94" s="239" t="s">
        <v>140</v>
      </c>
      <c r="Z94" s="215">
        <v>7</v>
      </c>
      <c r="AA94" s="239" t="s">
        <v>154</v>
      </c>
      <c r="AB94" s="211">
        <v>4</v>
      </c>
      <c r="AC94" s="239" t="s">
        <v>140</v>
      </c>
      <c r="AD94" s="215">
        <v>5</v>
      </c>
      <c r="AE94" s="239" t="s">
        <v>139</v>
      </c>
      <c r="AF94" s="211">
        <v>0</v>
      </c>
      <c r="AG94" s="17">
        <f t="shared" si="17"/>
        <v>23</v>
      </c>
      <c r="AH94" s="213" t="s">
        <v>154</v>
      </c>
      <c r="AI94" s="213" t="s">
        <v>151</v>
      </c>
      <c r="AJ94" s="213">
        <v>7</v>
      </c>
      <c r="AK94" s="213" t="s">
        <v>154</v>
      </c>
      <c r="AL94" s="213" t="s">
        <v>146</v>
      </c>
      <c r="AM94" s="213">
        <v>6</v>
      </c>
      <c r="AN94" s="212" t="s">
        <v>139</v>
      </c>
      <c r="AO94" s="212" t="s">
        <v>139</v>
      </c>
      <c r="AP94" s="212">
        <v>1</v>
      </c>
      <c r="AQ94" s="212" t="s">
        <v>139</v>
      </c>
      <c r="AR94" s="212" t="s">
        <v>139</v>
      </c>
      <c r="AS94" s="212">
        <v>1</v>
      </c>
      <c r="AT94" s="212" t="s">
        <v>139</v>
      </c>
      <c r="AU94" s="212" t="s">
        <v>139</v>
      </c>
      <c r="AV94" s="212">
        <v>1</v>
      </c>
      <c r="AW94" s="212" t="s">
        <v>139</v>
      </c>
      <c r="AX94" s="212" t="s">
        <v>139</v>
      </c>
      <c r="AY94" s="212">
        <v>1</v>
      </c>
      <c r="AZ94" s="212" t="s">
        <v>154</v>
      </c>
      <c r="BA94" s="212" t="s">
        <v>154</v>
      </c>
      <c r="BB94" s="212">
        <v>3</v>
      </c>
      <c r="BC94" s="212" t="s">
        <v>139</v>
      </c>
      <c r="BD94" s="212" t="s">
        <v>139</v>
      </c>
      <c r="BE94" s="212">
        <v>1</v>
      </c>
      <c r="BF94" s="212" t="s">
        <v>139</v>
      </c>
      <c r="BG94" s="212" t="s">
        <v>139</v>
      </c>
      <c r="BH94" s="212">
        <v>1</v>
      </c>
      <c r="BI94" s="213" t="s">
        <v>143</v>
      </c>
      <c r="BJ94" s="213" t="s">
        <v>146</v>
      </c>
      <c r="BK94" s="213">
        <v>7</v>
      </c>
      <c r="BL94" s="212" t="s">
        <v>139</v>
      </c>
      <c r="BM94" s="212" t="s">
        <v>139</v>
      </c>
      <c r="BN94" s="212">
        <v>1</v>
      </c>
      <c r="BO94" s="19">
        <f t="shared" si="18"/>
        <v>30</v>
      </c>
      <c r="BP94" s="212" t="s">
        <v>146</v>
      </c>
      <c r="BQ94" s="212">
        <v>5</v>
      </c>
      <c r="BR94" s="212" t="s">
        <v>143</v>
      </c>
      <c r="BS94" s="212">
        <v>4</v>
      </c>
      <c r="BT94" s="212" t="s">
        <v>150</v>
      </c>
      <c r="BU94" s="218">
        <v>5</v>
      </c>
      <c r="BV94" s="212" t="s">
        <v>151</v>
      </c>
      <c r="BW94" s="212">
        <v>10</v>
      </c>
      <c r="BX94" s="21">
        <f t="shared" si="19"/>
        <v>24</v>
      </c>
      <c r="BY94" s="212"/>
      <c r="BZ94" s="212"/>
      <c r="CA94" s="212"/>
      <c r="CB94" s="212"/>
      <c r="CC94" s="212"/>
      <c r="CD94" s="212"/>
      <c r="CE94" s="212"/>
      <c r="CF94" s="212"/>
      <c r="CG94" s="212"/>
      <c r="CH94" s="212"/>
      <c r="CI94" s="212"/>
      <c r="CJ94" s="212"/>
      <c r="CK94" s="212"/>
      <c r="CL94" s="212"/>
      <c r="CM94" s="212"/>
      <c r="CN94" s="212"/>
      <c r="CO94" s="212"/>
      <c r="CP94" s="212"/>
      <c r="CQ94" s="212"/>
      <c r="CR94" s="212"/>
      <c r="CS94" s="212"/>
      <c r="CT94" s="212"/>
      <c r="CU94" s="212"/>
      <c r="CV94" s="18">
        <f t="shared" si="20"/>
        <v>0</v>
      </c>
      <c r="CW94" s="104" t="s">
        <v>379</v>
      </c>
      <c r="CX94" s="12"/>
    </row>
    <row r="95" spans="1:102" s="199" customFormat="1" ht="17.25" customHeight="1" x14ac:dyDescent="0.25">
      <c r="A95" s="62"/>
      <c r="B95" s="201"/>
      <c r="C95" s="62"/>
      <c r="D95" s="204"/>
      <c r="E95" s="68"/>
      <c r="F95" s="204"/>
      <c r="G95" s="104" t="s">
        <v>381</v>
      </c>
      <c r="H95" s="103" t="s">
        <v>382</v>
      </c>
      <c r="I95" s="209" t="s">
        <v>136</v>
      </c>
      <c r="J95" s="210" t="s">
        <v>137</v>
      </c>
      <c r="K95" s="222"/>
      <c r="L95" s="106" t="s">
        <v>138</v>
      </c>
      <c r="M95" s="195"/>
      <c r="N95" s="24">
        <f t="shared" si="14"/>
        <v>25</v>
      </c>
      <c r="O95" s="16">
        <f t="shared" si="15"/>
        <v>25</v>
      </c>
      <c r="P95" s="16">
        <f t="shared" si="16"/>
        <v>23</v>
      </c>
      <c r="Q95" s="239" t="s">
        <v>158</v>
      </c>
      <c r="R95" s="211">
        <v>0</v>
      </c>
      <c r="S95" s="239" t="s">
        <v>160</v>
      </c>
      <c r="T95" s="215">
        <v>1</v>
      </c>
      <c r="U95" s="239" t="s">
        <v>159</v>
      </c>
      <c r="V95" s="211">
        <v>0</v>
      </c>
      <c r="W95" s="239" t="s">
        <v>165</v>
      </c>
      <c r="X95" s="211">
        <v>2</v>
      </c>
      <c r="Y95" s="239" t="s">
        <v>160</v>
      </c>
      <c r="Z95" s="215">
        <v>1</v>
      </c>
      <c r="AA95" s="239" t="s">
        <v>142</v>
      </c>
      <c r="AB95" s="215">
        <v>3</v>
      </c>
      <c r="AC95" s="239" t="s">
        <v>165</v>
      </c>
      <c r="AD95" s="211">
        <v>2</v>
      </c>
      <c r="AE95" s="239" t="s">
        <v>139</v>
      </c>
      <c r="AF95" s="211">
        <v>0</v>
      </c>
      <c r="AG95" s="17">
        <f t="shared" si="17"/>
        <v>9</v>
      </c>
      <c r="AH95" s="213" t="s">
        <v>149</v>
      </c>
      <c r="AI95" s="213" t="s">
        <v>149</v>
      </c>
      <c r="AJ95" s="213">
        <v>2</v>
      </c>
      <c r="AK95" s="213" t="s">
        <v>149</v>
      </c>
      <c r="AL95" s="213" t="s">
        <v>149</v>
      </c>
      <c r="AM95" s="213">
        <v>2</v>
      </c>
      <c r="AN95" s="212" t="s">
        <v>140</v>
      </c>
      <c r="AO95" s="212" t="s">
        <v>140</v>
      </c>
      <c r="AP95" s="212">
        <v>1</v>
      </c>
      <c r="AQ95" s="212" t="s">
        <v>140</v>
      </c>
      <c r="AR95" s="212" t="s">
        <v>140</v>
      </c>
      <c r="AS95" s="212">
        <v>1</v>
      </c>
      <c r="AT95" s="212" t="s">
        <v>149</v>
      </c>
      <c r="AU95" s="212" t="s">
        <v>149</v>
      </c>
      <c r="AV95" s="212">
        <v>2</v>
      </c>
      <c r="AW95" s="212" t="s">
        <v>140</v>
      </c>
      <c r="AX95" s="212" t="s">
        <v>140</v>
      </c>
      <c r="AY95" s="212">
        <v>1</v>
      </c>
      <c r="AZ95" s="212" t="s">
        <v>149</v>
      </c>
      <c r="BA95" s="212" t="s">
        <v>149</v>
      </c>
      <c r="BB95" s="212">
        <v>2</v>
      </c>
      <c r="BC95" s="212" t="s">
        <v>140</v>
      </c>
      <c r="BD95" s="212" t="s">
        <v>140</v>
      </c>
      <c r="BE95" s="212">
        <v>1</v>
      </c>
      <c r="BF95" s="212" t="s">
        <v>140</v>
      </c>
      <c r="BG95" s="212" t="s">
        <v>140</v>
      </c>
      <c r="BH95" s="212">
        <v>1</v>
      </c>
      <c r="BI95" s="212" t="s">
        <v>140</v>
      </c>
      <c r="BJ95" s="212" t="s">
        <v>140</v>
      </c>
      <c r="BK95" s="212">
        <v>1</v>
      </c>
      <c r="BL95" s="212" t="s">
        <v>140</v>
      </c>
      <c r="BM95" s="212" t="s">
        <v>149</v>
      </c>
      <c r="BN95" s="218">
        <v>2</v>
      </c>
      <c r="BO95" s="19">
        <f t="shared" si="18"/>
        <v>16</v>
      </c>
      <c r="BP95" s="212" t="s">
        <v>150</v>
      </c>
      <c r="BQ95" s="218">
        <v>3</v>
      </c>
      <c r="BR95" s="212" t="s">
        <v>146</v>
      </c>
      <c r="BS95" s="212">
        <v>6</v>
      </c>
      <c r="BT95" s="212" t="s">
        <v>146</v>
      </c>
      <c r="BU95" s="212">
        <v>6</v>
      </c>
      <c r="BV95" s="212" t="s">
        <v>151</v>
      </c>
      <c r="BW95" s="212">
        <v>10</v>
      </c>
      <c r="BX95" s="21">
        <f t="shared" si="19"/>
        <v>25</v>
      </c>
      <c r="BY95" s="212">
        <v>5</v>
      </c>
      <c r="BZ95" s="212">
        <v>1</v>
      </c>
      <c r="CA95" s="212">
        <v>1</v>
      </c>
      <c r="CB95" s="212">
        <v>1</v>
      </c>
      <c r="CC95" s="212">
        <v>1</v>
      </c>
      <c r="CD95" s="212">
        <v>1</v>
      </c>
      <c r="CE95" s="212">
        <v>1</v>
      </c>
      <c r="CF95" s="212">
        <v>1</v>
      </c>
      <c r="CG95" s="212">
        <v>1</v>
      </c>
      <c r="CH95" s="212">
        <v>1</v>
      </c>
      <c r="CI95" s="212">
        <v>1</v>
      </c>
      <c r="CJ95" s="212" t="s">
        <v>150</v>
      </c>
      <c r="CK95" s="218">
        <v>5</v>
      </c>
      <c r="CL95" s="212" t="s">
        <v>139</v>
      </c>
      <c r="CM95" s="212">
        <v>0</v>
      </c>
      <c r="CN95" s="212" t="s">
        <v>146</v>
      </c>
      <c r="CO95" s="212">
        <v>8</v>
      </c>
      <c r="CP95" s="212" t="s">
        <v>154</v>
      </c>
      <c r="CQ95" s="212">
        <v>0</v>
      </c>
      <c r="CR95" s="212" t="s">
        <v>151</v>
      </c>
      <c r="CS95" s="212">
        <v>10</v>
      </c>
      <c r="CT95" s="212" t="s">
        <v>158</v>
      </c>
      <c r="CU95" s="212">
        <v>0</v>
      </c>
      <c r="CV95" s="18">
        <f t="shared" si="20"/>
        <v>23</v>
      </c>
      <c r="CW95" s="104" t="s">
        <v>381</v>
      </c>
      <c r="CX95" s="12"/>
    </row>
    <row r="96" spans="1:102" s="199" customFormat="1" ht="17.25" customHeight="1" x14ac:dyDescent="0.25">
      <c r="A96" s="61"/>
      <c r="B96" s="200" t="s">
        <v>133</v>
      </c>
      <c r="C96" s="61"/>
      <c r="D96" s="204" t="s">
        <v>133</v>
      </c>
      <c r="E96" s="67"/>
      <c r="F96" s="205"/>
      <c r="G96" s="180" t="s">
        <v>383</v>
      </c>
      <c r="H96" s="181" t="s">
        <v>384</v>
      </c>
      <c r="I96" s="209" t="s">
        <v>136</v>
      </c>
      <c r="J96" s="210" t="s">
        <v>137</v>
      </c>
      <c r="K96" s="222"/>
      <c r="L96" s="106" t="s">
        <v>138</v>
      </c>
      <c r="M96" s="195" t="s">
        <v>133</v>
      </c>
      <c r="N96" s="24">
        <f t="shared" si="14"/>
        <v>67</v>
      </c>
      <c r="O96" s="16">
        <f t="shared" si="15"/>
        <v>27</v>
      </c>
      <c r="P96" s="16">
        <f t="shared" si="16"/>
        <v>23</v>
      </c>
      <c r="Q96" s="239" t="s">
        <v>139</v>
      </c>
      <c r="R96" s="211">
        <v>1</v>
      </c>
      <c r="S96" s="244" t="s">
        <v>139</v>
      </c>
      <c r="T96" s="214">
        <v>8</v>
      </c>
      <c r="U96" s="244" t="s">
        <v>154</v>
      </c>
      <c r="V96" s="214">
        <v>7</v>
      </c>
      <c r="W96" s="244" t="s">
        <v>139</v>
      </c>
      <c r="X96" s="214">
        <v>6</v>
      </c>
      <c r="Y96" s="244" t="s">
        <v>139</v>
      </c>
      <c r="Z96" s="214">
        <v>8</v>
      </c>
      <c r="AA96" s="243" t="s">
        <v>143</v>
      </c>
      <c r="AB96" s="213">
        <v>7</v>
      </c>
      <c r="AC96" s="244" t="s">
        <v>139</v>
      </c>
      <c r="AD96" s="214">
        <v>6</v>
      </c>
      <c r="AE96" s="244" t="s">
        <v>139</v>
      </c>
      <c r="AF96" s="214">
        <v>0</v>
      </c>
      <c r="AG96" s="17">
        <f t="shared" si="17"/>
        <v>43</v>
      </c>
      <c r="AH96" s="213" t="s">
        <v>154</v>
      </c>
      <c r="AI96" s="213" t="s">
        <v>154</v>
      </c>
      <c r="AJ96" s="213">
        <v>3</v>
      </c>
      <c r="AK96" s="213" t="s">
        <v>154</v>
      </c>
      <c r="AL96" s="213" t="s">
        <v>154</v>
      </c>
      <c r="AM96" s="213">
        <v>3</v>
      </c>
      <c r="AN96" s="217" t="s">
        <v>139</v>
      </c>
      <c r="AO96" s="217" t="s">
        <v>139</v>
      </c>
      <c r="AP96" s="217">
        <v>1</v>
      </c>
      <c r="AQ96" s="217" t="s">
        <v>139</v>
      </c>
      <c r="AR96" s="217" t="s">
        <v>139</v>
      </c>
      <c r="AS96" s="217">
        <v>1</v>
      </c>
      <c r="AT96" s="213" t="s">
        <v>143</v>
      </c>
      <c r="AU96" s="213" t="s">
        <v>143</v>
      </c>
      <c r="AV96" s="213">
        <v>5</v>
      </c>
      <c r="AW96" s="217" t="s">
        <v>139</v>
      </c>
      <c r="AX96" s="217" t="s">
        <v>139</v>
      </c>
      <c r="AY96" s="217">
        <v>1</v>
      </c>
      <c r="AZ96" s="217" t="s">
        <v>154</v>
      </c>
      <c r="BA96" s="217" t="s">
        <v>154</v>
      </c>
      <c r="BB96" s="217">
        <v>3</v>
      </c>
      <c r="BC96" s="217" t="s">
        <v>139</v>
      </c>
      <c r="BD96" s="217" t="s">
        <v>139</v>
      </c>
      <c r="BE96" s="217">
        <v>1</v>
      </c>
      <c r="BF96" s="217" t="s">
        <v>139</v>
      </c>
      <c r="BG96" s="217" t="s">
        <v>139</v>
      </c>
      <c r="BH96" s="217">
        <v>1</v>
      </c>
      <c r="BI96" s="217" t="s">
        <v>154</v>
      </c>
      <c r="BJ96" s="217" t="s">
        <v>154</v>
      </c>
      <c r="BK96" s="217">
        <v>3</v>
      </c>
      <c r="BL96" s="217" t="s">
        <v>139</v>
      </c>
      <c r="BM96" s="217" t="s">
        <v>154</v>
      </c>
      <c r="BN96" s="217">
        <v>2</v>
      </c>
      <c r="BO96" s="19">
        <f t="shared" si="18"/>
        <v>24</v>
      </c>
      <c r="BP96" s="217" t="s">
        <v>146</v>
      </c>
      <c r="BQ96" s="217">
        <v>5</v>
      </c>
      <c r="BR96" s="217" t="s">
        <v>146</v>
      </c>
      <c r="BS96" s="217">
        <v>6</v>
      </c>
      <c r="BT96" s="217" t="s">
        <v>146</v>
      </c>
      <c r="BU96" s="217">
        <v>6</v>
      </c>
      <c r="BV96" s="217" t="s">
        <v>151</v>
      </c>
      <c r="BW96" s="217">
        <v>10</v>
      </c>
      <c r="BX96" s="21">
        <f t="shared" si="19"/>
        <v>27</v>
      </c>
      <c r="BY96" s="217">
        <v>5</v>
      </c>
      <c r="BZ96" s="217">
        <v>1</v>
      </c>
      <c r="CA96" s="217">
        <v>1</v>
      </c>
      <c r="CB96" s="217">
        <v>1</v>
      </c>
      <c r="CC96" s="217">
        <v>1</v>
      </c>
      <c r="CD96" s="217">
        <v>1</v>
      </c>
      <c r="CE96" s="217">
        <v>1</v>
      </c>
      <c r="CF96" s="217">
        <v>1</v>
      </c>
      <c r="CG96" s="217">
        <v>1</v>
      </c>
      <c r="CH96" s="217">
        <v>1</v>
      </c>
      <c r="CI96" s="217">
        <v>1</v>
      </c>
      <c r="CJ96" s="217" t="s">
        <v>150</v>
      </c>
      <c r="CK96" s="217">
        <v>5</v>
      </c>
      <c r="CL96" s="217" t="s">
        <v>139</v>
      </c>
      <c r="CM96" s="217">
        <v>0</v>
      </c>
      <c r="CN96" s="217" t="s">
        <v>146</v>
      </c>
      <c r="CO96" s="217">
        <v>8</v>
      </c>
      <c r="CP96" s="217" t="s">
        <v>154</v>
      </c>
      <c r="CQ96" s="217">
        <v>0</v>
      </c>
      <c r="CR96" s="217" t="s">
        <v>151</v>
      </c>
      <c r="CS96" s="217">
        <v>10</v>
      </c>
      <c r="CT96" s="217" t="s">
        <v>158</v>
      </c>
      <c r="CU96" s="217">
        <v>0</v>
      </c>
      <c r="CV96" s="18">
        <f t="shared" si="20"/>
        <v>23</v>
      </c>
      <c r="CW96" s="180" t="s">
        <v>383</v>
      </c>
      <c r="CX96" s="12"/>
    </row>
    <row r="97" spans="1:102" s="199" customFormat="1" ht="17.25" customHeight="1" x14ac:dyDescent="0.25">
      <c r="A97" s="62"/>
      <c r="B97" s="201"/>
      <c r="C97" s="62"/>
      <c r="D97" s="204"/>
      <c r="E97" s="68"/>
      <c r="F97" s="204"/>
      <c r="G97" s="104" t="s">
        <v>385</v>
      </c>
      <c r="H97" s="103" t="s">
        <v>386</v>
      </c>
      <c r="I97" s="208" t="s">
        <v>172</v>
      </c>
      <c r="J97" s="210" t="s">
        <v>173</v>
      </c>
      <c r="K97" s="222"/>
      <c r="L97" s="106" t="s">
        <v>138</v>
      </c>
      <c r="M97" s="195"/>
      <c r="N97" s="24">
        <f t="shared" si="14"/>
        <v>27</v>
      </c>
      <c r="O97" s="16">
        <f t="shared" si="15"/>
        <v>18</v>
      </c>
      <c r="P97" s="16">
        <f t="shared" si="16"/>
        <v>0</v>
      </c>
      <c r="Q97" s="239" t="s">
        <v>158</v>
      </c>
      <c r="R97" s="211">
        <v>0</v>
      </c>
      <c r="S97" s="239" t="s">
        <v>159</v>
      </c>
      <c r="T97" s="211">
        <v>0</v>
      </c>
      <c r="U97" s="239" t="s">
        <v>165</v>
      </c>
      <c r="V97" s="211">
        <v>2</v>
      </c>
      <c r="W97" s="239" t="s">
        <v>141</v>
      </c>
      <c r="X97" s="215">
        <v>3</v>
      </c>
      <c r="Y97" s="239" t="s">
        <v>160</v>
      </c>
      <c r="Z97" s="215">
        <v>1</v>
      </c>
      <c r="AA97" s="239" t="s">
        <v>140</v>
      </c>
      <c r="AB97" s="215">
        <v>1</v>
      </c>
      <c r="AC97" s="239" t="s">
        <v>141</v>
      </c>
      <c r="AD97" s="215">
        <v>3</v>
      </c>
      <c r="AE97" s="239" t="s">
        <v>139</v>
      </c>
      <c r="AF97" s="211">
        <v>0</v>
      </c>
      <c r="AG97" s="17">
        <f t="shared" si="17"/>
        <v>10</v>
      </c>
      <c r="AH97" s="213" t="s">
        <v>154</v>
      </c>
      <c r="AI97" s="213" t="s">
        <v>154</v>
      </c>
      <c r="AJ97" s="213">
        <v>3</v>
      </c>
      <c r="AK97" s="213" t="s">
        <v>154</v>
      </c>
      <c r="AL97" s="213" t="s">
        <v>154</v>
      </c>
      <c r="AM97" s="213">
        <v>3</v>
      </c>
      <c r="AN97" s="212" t="s">
        <v>139</v>
      </c>
      <c r="AO97" s="212" t="s">
        <v>139</v>
      </c>
      <c r="AP97" s="212">
        <v>1</v>
      </c>
      <c r="AQ97" s="212" t="s">
        <v>139</v>
      </c>
      <c r="AR97" s="212" t="s">
        <v>139</v>
      </c>
      <c r="AS97" s="212">
        <v>1</v>
      </c>
      <c r="AT97" s="212" t="s">
        <v>139</v>
      </c>
      <c r="AU97" s="212" t="s">
        <v>139</v>
      </c>
      <c r="AV97" s="212">
        <v>1</v>
      </c>
      <c r="AW97" s="212" t="s">
        <v>139</v>
      </c>
      <c r="AX97" s="212" t="s">
        <v>139</v>
      </c>
      <c r="AY97" s="212">
        <v>1</v>
      </c>
      <c r="AZ97" s="212" t="s">
        <v>154</v>
      </c>
      <c r="BA97" s="212" t="s">
        <v>154</v>
      </c>
      <c r="BB97" s="212">
        <v>3</v>
      </c>
      <c r="BC97" s="212" t="s">
        <v>139</v>
      </c>
      <c r="BD97" s="212" t="s">
        <v>139</v>
      </c>
      <c r="BE97" s="212">
        <v>1</v>
      </c>
      <c r="BF97" s="212" t="s">
        <v>139</v>
      </c>
      <c r="BG97" s="212" t="s">
        <v>139</v>
      </c>
      <c r="BH97" s="212">
        <v>1</v>
      </c>
      <c r="BI97" s="212" t="s">
        <v>139</v>
      </c>
      <c r="BJ97" s="212" t="s">
        <v>139</v>
      </c>
      <c r="BK97" s="212">
        <v>1</v>
      </c>
      <c r="BL97" s="212" t="s">
        <v>139</v>
      </c>
      <c r="BM97" s="212" t="s">
        <v>139</v>
      </c>
      <c r="BN97" s="212">
        <v>1</v>
      </c>
      <c r="BO97" s="19">
        <f t="shared" si="18"/>
        <v>17</v>
      </c>
      <c r="BP97" s="212" t="s">
        <v>143</v>
      </c>
      <c r="BQ97" s="212">
        <v>0</v>
      </c>
      <c r="BR97" s="212" t="s">
        <v>143</v>
      </c>
      <c r="BS97" s="212">
        <v>4</v>
      </c>
      <c r="BT97" s="212" t="s">
        <v>143</v>
      </c>
      <c r="BU97" s="212">
        <v>4</v>
      </c>
      <c r="BV97" s="212" t="s">
        <v>151</v>
      </c>
      <c r="BW97" s="212">
        <v>10</v>
      </c>
      <c r="BX97" s="21">
        <f t="shared" si="19"/>
        <v>18</v>
      </c>
      <c r="BY97" s="212"/>
      <c r="BZ97" s="212"/>
      <c r="CA97" s="212"/>
      <c r="CB97" s="212"/>
      <c r="CC97" s="212"/>
      <c r="CD97" s="212"/>
      <c r="CE97" s="212"/>
      <c r="CF97" s="212"/>
      <c r="CG97" s="212"/>
      <c r="CH97" s="212"/>
      <c r="CI97" s="212"/>
      <c r="CJ97" s="212"/>
      <c r="CK97" s="212"/>
      <c r="CL97" s="212"/>
      <c r="CM97" s="212"/>
      <c r="CN97" s="212"/>
      <c r="CO97" s="212"/>
      <c r="CP97" s="212"/>
      <c r="CQ97" s="212"/>
      <c r="CR97" s="212"/>
      <c r="CS97" s="212"/>
      <c r="CT97" s="212"/>
      <c r="CU97" s="212"/>
      <c r="CV97" s="18">
        <f t="shared" si="20"/>
        <v>0</v>
      </c>
      <c r="CW97" s="104" t="s">
        <v>385</v>
      </c>
      <c r="CX97" s="12"/>
    </row>
    <row r="98" spans="1:102" s="199" customFormat="1" ht="17.25" customHeight="1" x14ac:dyDescent="0.25">
      <c r="A98" s="196" t="s">
        <v>357</v>
      </c>
      <c r="B98" s="200"/>
      <c r="C98" s="62"/>
      <c r="D98" s="204"/>
      <c r="E98" s="68"/>
      <c r="F98" s="204"/>
      <c r="G98" s="180" t="s">
        <v>387</v>
      </c>
      <c r="H98" s="181" t="s">
        <v>388</v>
      </c>
      <c r="I98" s="208" t="s">
        <v>172</v>
      </c>
      <c r="J98" s="210" t="s">
        <v>173</v>
      </c>
      <c r="K98" s="222"/>
      <c r="L98" s="106" t="s">
        <v>138</v>
      </c>
      <c r="M98" s="195"/>
      <c r="N98" s="24">
        <f t="shared" si="14"/>
        <v>58</v>
      </c>
      <c r="O98" s="16">
        <f t="shared" si="15"/>
        <v>21</v>
      </c>
      <c r="P98" s="16">
        <f t="shared" si="16"/>
        <v>0</v>
      </c>
      <c r="Q98" s="239" t="s">
        <v>139</v>
      </c>
      <c r="R98" s="211">
        <v>1</v>
      </c>
      <c r="S98" s="239" t="s">
        <v>158</v>
      </c>
      <c r="T98" s="211">
        <v>6</v>
      </c>
      <c r="U98" s="239" t="s">
        <v>140</v>
      </c>
      <c r="V98" s="215">
        <v>5</v>
      </c>
      <c r="W98" s="239" t="s">
        <v>158</v>
      </c>
      <c r="X98" s="211">
        <v>4</v>
      </c>
      <c r="Y98" s="239" t="s">
        <v>140</v>
      </c>
      <c r="Z98" s="215">
        <v>7</v>
      </c>
      <c r="AA98" s="239" t="s">
        <v>144</v>
      </c>
      <c r="AB98" s="215">
        <v>6</v>
      </c>
      <c r="AC98" s="239" t="s">
        <v>141</v>
      </c>
      <c r="AD98" s="215">
        <v>3</v>
      </c>
      <c r="AE98" s="239" t="s">
        <v>139</v>
      </c>
      <c r="AF98" s="211">
        <v>0</v>
      </c>
      <c r="AG98" s="17">
        <f t="shared" si="17"/>
        <v>32</v>
      </c>
      <c r="AH98" s="213" t="s">
        <v>154</v>
      </c>
      <c r="AI98" s="213" t="s">
        <v>143</v>
      </c>
      <c r="AJ98" s="213">
        <v>4</v>
      </c>
      <c r="AK98" s="213" t="s">
        <v>154</v>
      </c>
      <c r="AL98" s="213" t="s">
        <v>146</v>
      </c>
      <c r="AM98" s="213">
        <v>6</v>
      </c>
      <c r="AN98" s="212" t="s">
        <v>139</v>
      </c>
      <c r="AO98" s="212" t="s">
        <v>139</v>
      </c>
      <c r="AP98" s="212">
        <v>1</v>
      </c>
      <c r="AQ98" s="212" t="s">
        <v>139</v>
      </c>
      <c r="AR98" s="212" t="s">
        <v>139</v>
      </c>
      <c r="AS98" s="212">
        <v>1</v>
      </c>
      <c r="AT98" s="212" t="s">
        <v>139</v>
      </c>
      <c r="AU98" s="212" t="s">
        <v>139</v>
      </c>
      <c r="AV98" s="212">
        <v>1</v>
      </c>
      <c r="AW98" s="212" t="s">
        <v>139</v>
      </c>
      <c r="AX98" s="212" t="s">
        <v>139</v>
      </c>
      <c r="AY98" s="212">
        <v>1</v>
      </c>
      <c r="AZ98" s="213" t="s">
        <v>154</v>
      </c>
      <c r="BA98" s="213" t="s">
        <v>139</v>
      </c>
      <c r="BB98" s="213">
        <v>2</v>
      </c>
      <c r="BC98" s="212" t="s">
        <v>139</v>
      </c>
      <c r="BD98" s="212" t="s">
        <v>139</v>
      </c>
      <c r="BE98" s="212">
        <v>1</v>
      </c>
      <c r="BF98" s="212" t="s">
        <v>139</v>
      </c>
      <c r="BG98" s="212" t="s">
        <v>139</v>
      </c>
      <c r="BH98" s="212">
        <v>1</v>
      </c>
      <c r="BI98" s="213" t="s">
        <v>143</v>
      </c>
      <c r="BJ98" s="213" t="s">
        <v>146</v>
      </c>
      <c r="BK98" s="213">
        <v>7</v>
      </c>
      <c r="BL98" s="212" t="s">
        <v>139</v>
      </c>
      <c r="BM98" s="212" t="s">
        <v>139</v>
      </c>
      <c r="BN98" s="212">
        <v>1</v>
      </c>
      <c r="BO98" s="19">
        <f t="shared" si="18"/>
        <v>26</v>
      </c>
      <c r="BP98" s="212" t="s">
        <v>150</v>
      </c>
      <c r="BQ98" s="218">
        <v>3</v>
      </c>
      <c r="BR98" s="212" t="s">
        <v>143</v>
      </c>
      <c r="BS98" s="212">
        <v>4</v>
      </c>
      <c r="BT98" s="212" t="s">
        <v>143</v>
      </c>
      <c r="BU98" s="212">
        <v>4</v>
      </c>
      <c r="BV98" s="212" t="s">
        <v>151</v>
      </c>
      <c r="BW98" s="212">
        <v>10</v>
      </c>
      <c r="BX98" s="21">
        <f t="shared" si="19"/>
        <v>21</v>
      </c>
      <c r="BY98" s="212"/>
      <c r="BZ98" s="212"/>
      <c r="CA98" s="212"/>
      <c r="CB98" s="212"/>
      <c r="CC98" s="212"/>
      <c r="CD98" s="212"/>
      <c r="CE98" s="212"/>
      <c r="CF98" s="212"/>
      <c r="CG98" s="212"/>
      <c r="CH98" s="212"/>
      <c r="CI98" s="212"/>
      <c r="CJ98" s="212"/>
      <c r="CK98" s="212"/>
      <c r="CL98" s="212"/>
      <c r="CM98" s="212"/>
      <c r="CN98" s="212"/>
      <c r="CO98" s="212"/>
      <c r="CP98" s="212"/>
      <c r="CQ98" s="212"/>
      <c r="CR98" s="212"/>
      <c r="CS98" s="212"/>
      <c r="CT98" s="212"/>
      <c r="CU98" s="212"/>
      <c r="CV98" s="18">
        <f t="shared" si="20"/>
        <v>0</v>
      </c>
      <c r="CW98" s="104" t="s">
        <v>387</v>
      </c>
      <c r="CX98" s="12"/>
    </row>
    <row r="99" spans="1:102" s="199" customFormat="1" ht="17.25" customHeight="1" x14ac:dyDescent="0.25">
      <c r="A99" s="61"/>
      <c r="B99" s="201"/>
      <c r="C99" s="62"/>
      <c r="D99" s="204" t="s">
        <v>133</v>
      </c>
      <c r="E99" s="68"/>
      <c r="F99" s="204"/>
      <c r="G99" s="180" t="s">
        <v>389</v>
      </c>
      <c r="H99" s="181" t="s">
        <v>390</v>
      </c>
      <c r="I99" s="208" t="s">
        <v>172</v>
      </c>
      <c r="J99" s="210" t="s">
        <v>242</v>
      </c>
      <c r="K99" s="222"/>
      <c r="L99" s="106" t="s">
        <v>138</v>
      </c>
      <c r="M99" s="195"/>
      <c r="N99" s="24">
        <f t="shared" si="14"/>
        <v>35</v>
      </c>
      <c r="O99" s="16">
        <f t="shared" si="15"/>
        <v>30</v>
      </c>
      <c r="P99" s="16">
        <f t="shared" si="16"/>
        <v>0</v>
      </c>
      <c r="Q99" s="246" t="s">
        <v>139</v>
      </c>
      <c r="R99" s="216">
        <v>1</v>
      </c>
      <c r="S99" s="239" t="s">
        <v>159</v>
      </c>
      <c r="T99" s="211">
        <v>0</v>
      </c>
      <c r="U99" s="239" t="s">
        <v>165</v>
      </c>
      <c r="V99" s="211">
        <v>2</v>
      </c>
      <c r="W99" s="239" t="s">
        <v>158</v>
      </c>
      <c r="X99" s="211">
        <v>4</v>
      </c>
      <c r="Y99" s="239" t="s">
        <v>140</v>
      </c>
      <c r="Z99" s="215">
        <v>7</v>
      </c>
      <c r="AA99" s="239" t="s">
        <v>140</v>
      </c>
      <c r="AB99" s="215">
        <v>1</v>
      </c>
      <c r="AC99" s="239" t="s">
        <v>141</v>
      </c>
      <c r="AD99" s="215">
        <v>3</v>
      </c>
      <c r="AE99" s="239" t="s">
        <v>139</v>
      </c>
      <c r="AF99" s="211">
        <v>0</v>
      </c>
      <c r="AG99" s="17">
        <f t="shared" si="17"/>
        <v>18</v>
      </c>
      <c r="AH99" s="213" t="s">
        <v>154</v>
      </c>
      <c r="AI99" s="213" t="s">
        <v>154</v>
      </c>
      <c r="AJ99" s="213">
        <v>3</v>
      </c>
      <c r="AK99" s="213" t="s">
        <v>139</v>
      </c>
      <c r="AL99" s="213" t="s">
        <v>139</v>
      </c>
      <c r="AM99" s="213">
        <v>1</v>
      </c>
      <c r="AN99" s="212" t="s">
        <v>139</v>
      </c>
      <c r="AO99" s="212" t="s">
        <v>139</v>
      </c>
      <c r="AP99" s="212">
        <v>1</v>
      </c>
      <c r="AQ99" s="212" t="s">
        <v>139</v>
      </c>
      <c r="AR99" s="212" t="s">
        <v>139</v>
      </c>
      <c r="AS99" s="212">
        <v>1</v>
      </c>
      <c r="AT99" s="212" t="s">
        <v>154</v>
      </c>
      <c r="AU99" s="212" t="s">
        <v>154</v>
      </c>
      <c r="AV99" s="212">
        <v>3</v>
      </c>
      <c r="AW99" s="212" t="s">
        <v>139</v>
      </c>
      <c r="AX99" s="212" t="s">
        <v>139</v>
      </c>
      <c r="AY99" s="212">
        <v>1</v>
      </c>
      <c r="AZ99" s="212" t="s">
        <v>154</v>
      </c>
      <c r="BA99" s="212" t="s">
        <v>154</v>
      </c>
      <c r="BB99" s="212">
        <v>3</v>
      </c>
      <c r="BC99" s="212" t="s">
        <v>139</v>
      </c>
      <c r="BD99" s="212" t="s">
        <v>139</v>
      </c>
      <c r="BE99" s="212">
        <v>1</v>
      </c>
      <c r="BF99" s="212" t="s">
        <v>139</v>
      </c>
      <c r="BG99" s="212" t="s">
        <v>139</v>
      </c>
      <c r="BH99" s="212">
        <v>1</v>
      </c>
      <c r="BI99" s="212" t="s">
        <v>139</v>
      </c>
      <c r="BJ99" s="212" t="s">
        <v>139</v>
      </c>
      <c r="BK99" s="212">
        <v>1</v>
      </c>
      <c r="BL99" s="212" t="s">
        <v>139</v>
      </c>
      <c r="BM99" s="212" t="s">
        <v>139</v>
      </c>
      <c r="BN99" s="212">
        <v>1</v>
      </c>
      <c r="BO99" s="19">
        <f t="shared" si="18"/>
        <v>17</v>
      </c>
      <c r="BP99" s="212" t="s">
        <v>152</v>
      </c>
      <c r="BQ99" s="218">
        <v>8</v>
      </c>
      <c r="BR99" s="212" t="s">
        <v>152</v>
      </c>
      <c r="BS99" s="218">
        <v>8</v>
      </c>
      <c r="BT99" s="212" t="s">
        <v>143</v>
      </c>
      <c r="BU99" s="212">
        <v>4</v>
      </c>
      <c r="BV99" s="212" t="s">
        <v>151</v>
      </c>
      <c r="BW99" s="212">
        <v>10</v>
      </c>
      <c r="BX99" s="21">
        <f t="shared" si="19"/>
        <v>30</v>
      </c>
      <c r="BY99" s="212"/>
      <c r="BZ99" s="212"/>
      <c r="CA99" s="212"/>
      <c r="CB99" s="212"/>
      <c r="CC99" s="212"/>
      <c r="CD99" s="212"/>
      <c r="CE99" s="212"/>
      <c r="CF99" s="212"/>
      <c r="CG99" s="212"/>
      <c r="CH99" s="212"/>
      <c r="CI99" s="212"/>
      <c r="CJ99" s="212"/>
      <c r="CK99" s="212"/>
      <c r="CL99" s="212"/>
      <c r="CM99" s="212"/>
      <c r="CN99" s="212"/>
      <c r="CO99" s="212"/>
      <c r="CP99" s="212"/>
      <c r="CQ99" s="212"/>
      <c r="CR99" s="212"/>
      <c r="CS99" s="212"/>
      <c r="CT99" s="212"/>
      <c r="CU99" s="212"/>
      <c r="CV99" s="18">
        <f t="shared" si="20"/>
        <v>0</v>
      </c>
      <c r="CW99" s="180" t="s">
        <v>389</v>
      </c>
      <c r="CX99" s="12"/>
    </row>
    <row r="100" spans="1:102" s="199" customFormat="1" ht="17.25" customHeight="1" x14ac:dyDescent="0.25">
      <c r="A100" s="62"/>
      <c r="B100" s="201"/>
      <c r="C100" s="62"/>
      <c r="D100" s="204" t="s">
        <v>133</v>
      </c>
      <c r="E100" s="68"/>
      <c r="F100" s="204"/>
      <c r="G100" s="180" t="s">
        <v>389</v>
      </c>
      <c r="H100" s="181" t="s">
        <v>391</v>
      </c>
      <c r="I100" s="208" t="s">
        <v>172</v>
      </c>
      <c r="J100" s="210" t="s">
        <v>242</v>
      </c>
      <c r="K100" s="222"/>
      <c r="L100" s="106" t="s">
        <v>138</v>
      </c>
      <c r="M100" s="195"/>
      <c r="N100" s="24">
        <f t="shared" si="14"/>
        <v>54</v>
      </c>
      <c r="O100" s="16">
        <f t="shared" si="15"/>
        <v>34</v>
      </c>
      <c r="P100" s="16">
        <f t="shared" si="16"/>
        <v>0</v>
      </c>
      <c r="Q100" s="246" t="s">
        <v>139</v>
      </c>
      <c r="R100" s="216">
        <v>1</v>
      </c>
      <c r="S100" s="239" t="s">
        <v>142</v>
      </c>
      <c r="T100" s="215">
        <v>8</v>
      </c>
      <c r="U100" s="239" t="s">
        <v>139</v>
      </c>
      <c r="V100" s="211">
        <v>6</v>
      </c>
      <c r="W100" s="239" t="s">
        <v>139</v>
      </c>
      <c r="X100" s="211">
        <v>6</v>
      </c>
      <c r="Y100" s="239" t="s">
        <v>142</v>
      </c>
      <c r="Z100" s="215">
        <v>8</v>
      </c>
      <c r="AA100" s="239" t="s">
        <v>142</v>
      </c>
      <c r="AB100" s="215">
        <v>3</v>
      </c>
      <c r="AC100" s="239" t="s">
        <v>141</v>
      </c>
      <c r="AD100" s="215">
        <v>3</v>
      </c>
      <c r="AE100" s="239" t="s">
        <v>142</v>
      </c>
      <c r="AF100" s="215">
        <v>2</v>
      </c>
      <c r="AG100" s="17">
        <f t="shared" si="17"/>
        <v>37</v>
      </c>
      <c r="AH100" s="213" t="s">
        <v>154</v>
      </c>
      <c r="AI100" s="213" t="s">
        <v>154</v>
      </c>
      <c r="AJ100" s="213">
        <v>3</v>
      </c>
      <c r="AK100" s="213" t="s">
        <v>139</v>
      </c>
      <c r="AL100" s="213" t="s">
        <v>139</v>
      </c>
      <c r="AM100" s="213">
        <v>1</v>
      </c>
      <c r="AN100" s="212" t="s">
        <v>139</v>
      </c>
      <c r="AO100" s="212" t="s">
        <v>139</v>
      </c>
      <c r="AP100" s="212">
        <v>1</v>
      </c>
      <c r="AQ100" s="212" t="s">
        <v>139</v>
      </c>
      <c r="AR100" s="212" t="s">
        <v>139</v>
      </c>
      <c r="AS100" s="212">
        <v>1</v>
      </c>
      <c r="AT100" s="212" t="s">
        <v>154</v>
      </c>
      <c r="AU100" s="212" t="s">
        <v>154</v>
      </c>
      <c r="AV100" s="212">
        <v>3</v>
      </c>
      <c r="AW100" s="212" t="s">
        <v>139</v>
      </c>
      <c r="AX100" s="212" t="s">
        <v>139</v>
      </c>
      <c r="AY100" s="212">
        <v>1</v>
      </c>
      <c r="AZ100" s="212" t="s">
        <v>154</v>
      </c>
      <c r="BA100" s="212" t="s">
        <v>154</v>
      </c>
      <c r="BB100" s="212">
        <v>3</v>
      </c>
      <c r="BC100" s="212" t="s">
        <v>139</v>
      </c>
      <c r="BD100" s="212" t="s">
        <v>139</v>
      </c>
      <c r="BE100" s="212">
        <v>1</v>
      </c>
      <c r="BF100" s="212" t="s">
        <v>139</v>
      </c>
      <c r="BG100" s="212" t="s">
        <v>139</v>
      </c>
      <c r="BH100" s="212">
        <v>1</v>
      </c>
      <c r="BI100" s="212" t="s">
        <v>139</v>
      </c>
      <c r="BJ100" s="212" t="s">
        <v>139</v>
      </c>
      <c r="BK100" s="212">
        <v>1</v>
      </c>
      <c r="BL100" s="212" t="s">
        <v>139</v>
      </c>
      <c r="BM100" s="212" t="s">
        <v>139</v>
      </c>
      <c r="BN100" s="212">
        <v>1</v>
      </c>
      <c r="BO100" s="19">
        <f t="shared" si="18"/>
        <v>17</v>
      </c>
      <c r="BP100" s="212" t="s">
        <v>151</v>
      </c>
      <c r="BQ100" s="212">
        <v>10</v>
      </c>
      <c r="BR100" s="212" t="s">
        <v>152</v>
      </c>
      <c r="BS100" s="218">
        <v>8</v>
      </c>
      <c r="BT100" s="212" t="s">
        <v>146</v>
      </c>
      <c r="BU100" s="212">
        <v>6</v>
      </c>
      <c r="BV100" s="212" t="s">
        <v>151</v>
      </c>
      <c r="BW100" s="212">
        <v>10</v>
      </c>
      <c r="BX100" s="21">
        <f t="shared" si="19"/>
        <v>34</v>
      </c>
      <c r="BY100" s="212"/>
      <c r="BZ100" s="212"/>
      <c r="CA100" s="212"/>
      <c r="CB100" s="212"/>
      <c r="CC100" s="212"/>
      <c r="CD100" s="212"/>
      <c r="CE100" s="212"/>
      <c r="CF100" s="212"/>
      <c r="CG100" s="212"/>
      <c r="CH100" s="212"/>
      <c r="CI100" s="212"/>
      <c r="CJ100" s="212"/>
      <c r="CK100" s="212"/>
      <c r="CL100" s="212"/>
      <c r="CM100" s="212"/>
      <c r="CN100" s="212"/>
      <c r="CO100" s="212"/>
      <c r="CP100" s="212"/>
      <c r="CQ100" s="212"/>
      <c r="CR100" s="212"/>
      <c r="CS100" s="212"/>
      <c r="CT100" s="212"/>
      <c r="CU100" s="212"/>
      <c r="CV100" s="18">
        <f t="shared" si="20"/>
        <v>0</v>
      </c>
      <c r="CW100" s="180" t="s">
        <v>389</v>
      </c>
      <c r="CX100" s="12"/>
    </row>
    <row r="101" spans="1:102" s="199" customFormat="1" ht="17.25" customHeight="1" x14ac:dyDescent="0.25">
      <c r="A101" s="61"/>
      <c r="B101" s="200"/>
      <c r="C101" s="62"/>
      <c r="D101" s="204"/>
      <c r="E101" s="68"/>
      <c r="F101" s="204"/>
      <c r="G101" s="104" t="s">
        <v>392</v>
      </c>
      <c r="H101" s="103" t="s">
        <v>393</v>
      </c>
      <c r="I101" s="209" t="s">
        <v>163</v>
      </c>
      <c r="J101" s="210" t="s">
        <v>250</v>
      </c>
      <c r="K101" s="222"/>
      <c r="L101" s="106" t="s">
        <v>138</v>
      </c>
      <c r="M101" s="195"/>
      <c r="N101" s="24">
        <f t="shared" si="14"/>
        <v>21</v>
      </c>
      <c r="O101" s="16">
        <f t="shared" si="15"/>
        <v>14</v>
      </c>
      <c r="P101" s="16">
        <f t="shared" si="16"/>
        <v>35</v>
      </c>
      <c r="Q101" s="239" t="s">
        <v>158</v>
      </c>
      <c r="R101" s="211">
        <v>0</v>
      </c>
      <c r="S101" s="239" t="s">
        <v>159</v>
      </c>
      <c r="T101" s="211">
        <v>0</v>
      </c>
      <c r="U101" s="239" t="s">
        <v>159</v>
      </c>
      <c r="V101" s="211">
        <v>0</v>
      </c>
      <c r="W101" s="239" t="s">
        <v>160</v>
      </c>
      <c r="X101" s="215">
        <v>1</v>
      </c>
      <c r="Y101" s="239" t="s">
        <v>165</v>
      </c>
      <c r="Z101" s="211">
        <v>2</v>
      </c>
      <c r="AA101" s="239" t="s">
        <v>158</v>
      </c>
      <c r="AB101" s="211">
        <v>0</v>
      </c>
      <c r="AC101" s="239" t="s">
        <v>160</v>
      </c>
      <c r="AD101" s="215">
        <v>1</v>
      </c>
      <c r="AE101" s="239" t="s">
        <v>139</v>
      </c>
      <c r="AF101" s="211">
        <v>0</v>
      </c>
      <c r="AG101" s="17">
        <f t="shared" si="17"/>
        <v>4</v>
      </c>
      <c r="AH101" s="213" t="s">
        <v>154</v>
      </c>
      <c r="AI101" s="213" t="s">
        <v>154</v>
      </c>
      <c r="AJ101" s="213">
        <v>3</v>
      </c>
      <c r="AK101" s="213" t="s">
        <v>158</v>
      </c>
      <c r="AL101" s="213" t="s">
        <v>158</v>
      </c>
      <c r="AM101" s="213">
        <v>0</v>
      </c>
      <c r="AN101" s="212" t="s">
        <v>139</v>
      </c>
      <c r="AO101" s="212" t="s">
        <v>139</v>
      </c>
      <c r="AP101" s="212">
        <v>1</v>
      </c>
      <c r="AQ101" s="212" t="s">
        <v>154</v>
      </c>
      <c r="AR101" s="212" t="s">
        <v>154</v>
      </c>
      <c r="AS101" s="212">
        <v>3</v>
      </c>
      <c r="AT101" s="212" t="s">
        <v>149</v>
      </c>
      <c r="AU101" s="212" t="s">
        <v>149</v>
      </c>
      <c r="AV101" s="212">
        <v>2</v>
      </c>
      <c r="AW101" s="212" t="s">
        <v>139</v>
      </c>
      <c r="AX101" s="212" t="s">
        <v>139</v>
      </c>
      <c r="AY101" s="212">
        <v>1</v>
      </c>
      <c r="AZ101" s="212" t="s">
        <v>154</v>
      </c>
      <c r="BA101" s="212" t="s">
        <v>154</v>
      </c>
      <c r="BB101" s="212">
        <v>3</v>
      </c>
      <c r="BC101" s="212" t="s">
        <v>139</v>
      </c>
      <c r="BD101" s="212" t="s">
        <v>139</v>
      </c>
      <c r="BE101" s="212">
        <v>1</v>
      </c>
      <c r="BF101" s="212" t="s">
        <v>139</v>
      </c>
      <c r="BG101" s="212" t="s">
        <v>139</v>
      </c>
      <c r="BH101" s="212">
        <v>1</v>
      </c>
      <c r="BI101" s="212" t="s">
        <v>139</v>
      </c>
      <c r="BJ101" s="212" t="s">
        <v>139</v>
      </c>
      <c r="BK101" s="212">
        <v>1</v>
      </c>
      <c r="BL101" s="212" t="s">
        <v>139</v>
      </c>
      <c r="BM101" s="212" t="s">
        <v>139</v>
      </c>
      <c r="BN101" s="212">
        <v>1</v>
      </c>
      <c r="BO101" s="19">
        <f t="shared" si="18"/>
        <v>17</v>
      </c>
      <c r="BP101" s="212" t="s">
        <v>143</v>
      </c>
      <c r="BQ101" s="212">
        <v>0</v>
      </c>
      <c r="BR101" s="212" t="s">
        <v>143</v>
      </c>
      <c r="BS101" s="212">
        <v>4</v>
      </c>
      <c r="BT101" s="212" t="s">
        <v>154</v>
      </c>
      <c r="BU101" s="212">
        <v>0</v>
      </c>
      <c r="BV101" s="212" t="s">
        <v>151</v>
      </c>
      <c r="BW101" s="212">
        <v>10</v>
      </c>
      <c r="BX101" s="21">
        <f t="shared" si="19"/>
        <v>14</v>
      </c>
      <c r="BY101" s="212">
        <v>1</v>
      </c>
      <c r="BZ101" s="212">
        <v>1</v>
      </c>
      <c r="CA101" s="212">
        <v>1</v>
      </c>
      <c r="CB101" s="212">
        <v>1</v>
      </c>
      <c r="CC101" s="212">
        <v>1</v>
      </c>
      <c r="CD101" s="212">
        <v>1</v>
      </c>
      <c r="CE101" s="212">
        <v>1</v>
      </c>
      <c r="CF101" s="212">
        <v>1</v>
      </c>
      <c r="CG101" s="212">
        <v>1</v>
      </c>
      <c r="CH101" s="212">
        <v>1</v>
      </c>
      <c r="CI101" s="212">
        <v>1</v>
      </c>
      <c r="CJ101" s="212" t="s">
        <v>146</v>
      </c>
      <c r="CK101" s="212">
        <v>7</v>
      </c>
      <c r="CL101" s="212" t="s">
        <v>145</v>
      </c>
      <c r="CM101" s="218">
        <v>4</v>
      </c>
      <c r="CN101" s="212" t="s">
        <v>143</v>
      </c>
      <c r="CO101" s="212">
        <v>5</v>
      </c>
      <c r="CP101" s="212" t="s">
        <v>150</v>
      </c>
      <c r="CQ101" s="218">
        <v>5</v>
      </c>
      <c r="CR101" s="212" t="s">
        <v>151</v>
      </c>
      <c r="CS101" s="212">
        <v>10</v>
      </c>
      <c r="CT101" s="212" t="s">
        <v>154</v>
      </c>
      <c r="CU101" s="212">
        <v>4</v>
      </c>
      <c r="CV101" s="18">
        <f t="shared" si="20"/>
        <v>35</v>
      </c>
      <c r="CW101" s="104" t="s">
        <v>392</v>
      </c>
      <c r="CX101" s="12"/>
    </row>
    <row r="102" spans="1:102" s="199" customFormat="1" ht="17.25" customHeight="1" x14ac:dyDescent="0.25">
      <c r="A102" s="62"/>
      <c r="B102" s="200"/>
      <c r="C102" s="62"/>
      <c r="D102" s="204"/>
      <c r="E102" s="68"/>
      <c r="F102" s="204"/>
      <c r="G102" s="104" t="s">
        <v>394</v>
      </c>
      <c r="H102" s="103" t="s">
        <v>395</v>
      </c>
      <c r="I102" s="209" t="s">
        <v>180</v>
      </c>
      <c r="J102" s="210" t="s">
        <v>181</v>
      </c>
      <c r="K102" s="222"/>
      <c r="L102" s="106" t="s">
        <v>198</v>
      </c>
      <c r="M102" s="195"/>
      <c r="N102" s="24">
        <f t="shared" si="14"/>
        <v>6</v>
      </c>
      <c r="O102" s="16">
        <f t="shared" si="15"/>
        <v>0</v>
      </c>
      <c r="P102" s="16">
        <f t="shared" si="16"/>
        <v>6</v>
      </c>
      <c r="Q102" s="239" t="s">
        <v>158</v>
      </c>
      <c r="R102" s="211">
        <v>0</v>
      </c>
      <c r="S102" s="239" t="s">
        <v>160</v>
      </c>
      <c r="T102" s="215">
        <v>1</v>
      </c>
      <c r="U102" s="239" t="s">
        <v>165</v>
      </c>
      <c r="V102" s="211">
        <v>2</v>
      </c>
      <c r="W102" s="239" t="s">
        <v>141</v>
      </c>
      <c r="X102" s="215">
        <v>3</v>
      </c>
      <c r="Y102" s="239"/>
      <c r="Z102" s="211"/>
      <c r="AA102" s="239"/>
      <c r="AB102" s="211"/>
      <c r="AC102" s="239"/>
      <c r="AD102" s="211"/>
      <c r="AE102" s="239"/>
      <c r="AF102" s="211"/>
      <c r="AG102" s="17">
        <f t="shared" si="17"/>
        <v>6</v>
      </c>
      <c r="AH102" s="213" t="s">
        <v>329</v>
      </c>
      <c r="AI102" s="213" t="s">
        <v>329</v>
      </c>
      <c r="AJ102" s="213"/>
      <c r="AK102" s="213" t="s">
        <v>329</v>
      </c>
      <c r="AL102" s="213" t="s">
        <v>329</v>
      </c>
      <c r="AM102" s="213"/>
      <c r="AN102" s="212" t="s">
        <v>329</v>
      </c>
      <c r="AO102" s="212" t="s">
        <v>329</v>
      </c>
      <c r="AP102" s="212"/>
      <c r="AQ102" s="212" t="s">
        <v>329</v>
      </c>
      <c r="AR102" s="212" t="s">
        <v>329</v>
      </c>
      <c r="AS102" s="212"/>
      <c r="AT102" s="212" t="s">
        <v>329</v>
      </c>
      <c r="AU102" s="212" t="s">
        <v>329</v>
      </c>
      <c r="AV102" s="212"/>
      <c r="AW102" s="212" t="s">
        <v>329</v>
      </c>
      <c r="AX102" s="212" t="s">
        <v>329</v>
      </c>
      <c r="AY102" s="212"/>
      <c r="AZ102" s="212" t="s">
        <v>329</v>
      </c>
      <c r="BA102" s="212" t="s">
        <v>329</v>
      </c>
      <c r="BB102" s="212"/>
      <c r="BC102" s="212" t="s">
        <v>329</v>
      </c>
      <c r="BD102" s="212" t="s">
        <v>329</v>
      </c>
      <c r="BE102" s="212"/>
      <c r="BF102" s="212" t="s">
        <v>329</v>
      </c>
      <c r="BG102" s="212" t="s">
        <v>329</v>
      </c>
      <c r="BH102" s="212"/>
      <c r="BI102" s="212" t="s">
        <v>329</v>
      </c>
      <c r="BJ102" s="212" t="s">
        <v>329</v>
      </c>
      <c r="BK102" s="212"/>
      <c r="BL102" s="212" t="s">
        <v>329</v>
      </c>
      <c r="BM102" s="212" t="s">
        <v>329</v>
      </c>
      <c r="BN102" s="212"/>
      <c r="BO102" s="19">
        <f t="shared" si="18"/>
        <v>0</v>
      </c>
      <c r="BP102" s="212" t="s">
        <v>143</v>
      </c>
      <c r="BQ102" s="212">
        <v>0</v>
      </c>
      <c r="BR102" s="212" t="s">
        <v>154</v>
      </c>
      <c r="BS102" s="212">
        <v>0</v>
      </c>
      <c r="BT102" s="212"/>
      <c r="BU102" s="212"/>
      <c r="BV102" s="212"/>
      <c r="BW102" s="212"/>
      <c r="BX102" s="21">
        <f t="shared" si="19"/>
        <v>0</v>
      </c>
      <c r="BY102" s="212"/>
      <c r="BZ102" s="212"/>
      <c r="CA102" s="212"/>
      <c r="CB102" s="212"/>
      <c r="CC102" s="212"/>
      <c r="CD102" s="212"/>
      <c r="CE102" s="212"/>
      <c r="CF102" s="212"/>
      <c r="CG102" s="212"/>
      <c r="CH102" s="212"/>
      <c r="CI102" s="212"/>
      <c r="CJ102" s="212" t="s">
        <v>150</v>
      </c>
      <c r="CK102" s="218">
        <v>5</v>
      </c>
      <c r="CL102" s="212" t="s">
        <v>139</v>
      </c>
      <c r="CM102" s="212">
        <v>0</v>
      </c>
      <c r="CN102" s="212" t="s">
        <v>139</v>
      </c>
      <c r="CO102" s="212">
        <v>0</v>
      </c>
      <c r="CP102" s="212" t="s">
        <v>154</v>
      </c>
      <c r="CQ102" s="212">
        <v>0</v>
      </c>
      <c r="CR102" s="212" t="s">
        <v>139</v>
      </c>
      <c r="CS102" s="212">
        <v>1</v>
      </c>
      <c r="CT102" s="212" t="s">
        <v>158</v>
      </c>
      <c r="CU102" s="212">
        <v>0</v>
      </c>
      <c r="CV102" s="18">
        <f t="shared" si="20"/>
        <v>6</v>
      </c>
      <c r="CW102" s="104" t="s">
        <v>394</v>
      </c>
      <c r="CX102" s="12"/>
    </row>
    <row r="103" spans="1:102" s="199" customFormat="1" ht="17.25" customHeight="1" x14ac:dyDescent="0.25">
      <c r="A103" s="62"/>
      <c r="B103" s="200" t="s">
        <v>133</v>
      </c>
      <c r="C103" s="62"/>
      <c r="D103" s="204"/>
      <c r="E103" s="68"/>
      <c r="F103" s="204" t="s">
        <v>133</v>
      </c>
      <c r="G103" s="104" t="s">
        <v>396</v>
      </c>
      <c r="H103" s="103" t="s">
        <v>397</v>
      </c>
      <c r="I103" s="209" t="s">
        <v>184</v>
      </c>
      <c r="J103" s="210" t="s">
        <v>185</v>
      </c>
      <c r="K103" s="222"/>
      <c r="L103" s="106" t="s">
        <v>138</v>
      </c>
      <c r="M103" s="195"/>
      <c r="N103" s="24">
        <f t="shared" si="14"/>
        <v>70</v>
      </c>
      <c r="O103" s="16">
        <f t="shared" si="15"/>
        <v>19</v>
      </c>
      <c r="P103" s="16">
        <f t="shared" si="16"/>
        <v>46</v>
      </c>
      <c r="Q103" s="239" t="s">
        <v>158</v>
      </c>
      <c r="R103" s="211">
        <v>0</v>
      </c>
      <c r="S103" s="239" t="s">
        <v>160</v>
      </c>
      <c r="T103" s="215">
        <v>1</v>
      </c>
      <c r="U103" s="239" t="s">
        <v>160</v>
      </c>
      <c r="V103" s="215">
        <v>1</v>
      </c>
      <c r="W103" s="239" t="s">
        <v>142</v>
      </c>
      <c r="X103" s="215">
        <v>7</v>
      </c>
      <c r="Y103" s="239" t="s">
        <v>144</v>
      </c>
      <c r="Z103" s="215">
        <v>9</v>
      </c>
      <c r="AA103" s="239" t="s">
        <v>146</v>
      </c>
      <c r="AB103" s="211">
        <v>9</v>
      </c>
      <c r="AC103" s="239" t="s">
        <v>141</v>
      </c>
      <c r="AD103" s="215">
        <v>3</v>
      </c>
      <c r="AE103" s="239" t="s">
        <v>146</v>
      </c>
      <c r="AF103" s="211">
        <v>8</v>
      </c>
      <c r="AG103" s="17">
        <f t="shared" si="17"/>
        <v>38</v>
      </c>
      <c r="AH103" s="213" t="s">
        <v>153</v>
      </c>
      <c r="AI103" s="213" t="s">
        <v>153</v>
      </c>
      <c r="AJ103" s="213">
        <v>5</v>
      </c>
      <c r="AK103" s="213" t="s">
        <v>149</v>
      </c>
      <c r="AL103" s="213" t="s">
        <v>148</v>
      </c>
      <c r="AM103" s="213">
        <v>3</v>
      </c>
      <c r="AN103" s="212" t="s">
        <v>149</v>
      </c>
      <c r="AO103" s="212" t="s">
        <v>149</v>
      </c>
      <c r="AP103" s="212">
        <v>2</v>
      </c>
      <c r="AQ103" s="213" t="s">
        <v>186</v>
      </c>
      <c r="AR103" s="213" t="s">
        <v>149</v>
      </c>
      <c r="AS103" s="213">
        <v>4</v>
      </c>
      <c r="AT103" s="212" t="s">
        <v>149</v>
      </c>
      <c r="AU103" s="212" t="s">
        <v>149</v>
      </c>
      <c r="AV103" s="212">
        <v>2</v>
      </c>
      <c r="AW103" s="212" t="s">
        <v>145</v>
      </c>
      <c r="AX103" s="212" t="s">
        <v>145</v>
      </c>
      <c r="AY103" s="212">
        <v>6</v>
      </c>
      <c r="AZ103" s="212" t="s">
        <v>149</v>
      </c>
      <c r="BA103" s="212" t="s">
        <v>149</v>
      </c>
      <c r="BB103" s="212">
        <v>2</v>
      </c>
      <c r="BC103" s="212" t="s">
        <v>140</v>
      </c>
      <c r="BD103" s="212" t="s">
        <v>140</v>
      </c>
      <c r="BE103" s="212">
        <v>1</v>
      </c>
      <c r="BF103" s="212" t="s">
        <v>140</v>
      </c>
      <c r="BG103" s="212" t="s">
        <v>140</v>
      </c>
      <c r="BH103" s="212">
        <v>1</v>
      </c>
      <c r="BI103" s="212" t="s">
        <v>149</v>
      </c>
      <c r="BJ103" s="212" t="s">
        <v>149</v>
      </c>
      <c r="BK103" s="212">
        <v>2</v>
      </c>
      <c r="BL103" s="213" t="s">
        <v>148</v>
      </c>
      <c r="BM103" s="213" t="s">
        <v>147</v>
      </c>
      <c r="BN103" s="213">
        <v>4</v>
      </c>
      <c r="BO103" s="19">
        <f t="shared" si="18"/>
        <v>32</v>
      </c>
      <c r="BP103" s="212" t="s">
        <v>146</v>
      </c>
      <c r="BQ103" s="212">
        <v>5</v>
      </c>
      <c r="BR103" s="212" t="s">
        <v>154</v>
      </c>
      <c r="BS103" s="212">
        <v>0</v>
      </c>
      <c r="BT103" s="212" t="s">
        <v>143</v>
      </c>
      <c r="BU103" s="212">
        <v>4</v>
      </c>
      <c r="BV103" s="212" t="s">
        <v>151</v>
      </c>
      <c r="BW103" s="212">
        <v>10</v>
      </c>
      <c r="BX103" s="21">
        <f t="shared" si="19"/>
        <v>19</v>
      </c>
      <c r="BY103" s="212">
        <v>8</v>
      </c>
      <c r="BZ103" s="212">
        <v>3</v>
      </c>
      <c r="CA103" s="212">
        <v>5</v>
      </c>
      <c r="CB103" s="212">
        <v>3</v>
      </c>
      <c r="CC103" s="212">
        <v>1</v>
      </c>
      <c r="CD103" s="212">
        <v>3</v>
      </c>
      <c r="CE103" s="212">
        <v>4</v>
      </c>
      <c r="CF103" s="212">
        <v>3</v>
      </c>
      <c r="CG103" s="212">
        <v>3</v>
      </c>
      <c r="CH103" s="212">
        <v>5</v>
      </c>
      <c r="CI103" s="212">
        <v>3</v>
      </c>
      <c r="CJ103" s="212" t="s">
        <v>151</v>
      </c>
      <c r="CK103" s="212">
        <v>10</v>
      </c>
      <c r="CL103" s="212" t="s">
        <v>139</v>
      </c>
      <c r="CM103" s="212">
        <v>0</v>
      </c>
      <c r="CN103" s="212" t="s">
        <v>152</v>
      </c>
      <c r="CO103" s="218">
        <v>9</v>
      </c>
      <c r="CP103" s="212" t="s">
        <v>146</v>
      </c>
      <c r="CQ103" s="212">
        <v>7</v>
      </c>
      <c r="CR103" s="212" t="s">
        <v>151</v>
      </c>
      <c r="CS103" s="212">
        <v>10</v>
      </c>
      <c r="CT103" s="212" t="s">
        <v>151</v>
      </c>
      <c r="CU103" s="212">
        <v>10</v>
      </c>
      <c r="CV103" s="18">
        <f t="shared" si="20"/>
        <v>46</v>
      </c>
      <c r="CW103" s="104" t="s">
        <v>396</v>
      </c>
      <c r="CX103" s="12"/>
    </row>
    <row r="104" spans="1:102" s="199" customFormat="1" ht="17.25" customHeight="1" x14ac:dyDescent="0.25">
      <c r="A104" s="22"/>
      <c r="B104" s="200" t="s">
        <v>133</v>
      </c>
      <c r="C104" s="22"/>
      <c r="D104" s="204" t="s">
        <v>133</v>
      </c>
      <c r="E104" s="25"/>
      <c r="F104" s="204" t="s">
        <v>133</v>
      </c>
      <c r="G104" s="180" t="s">
        <v>398</v>
      </c>
      <c r="H104" s="181" t="s">
        <v>399</v>
      </c>
      <c r="I104" s="209" t="s">
        <v>184</v>
      </c>
      <c r="J104" s="210" t="s">
        <v>185</v>
      </c>
      <c r="K104" s="222"/>
      <c r="L104" s="106" t="s">
        <v>138</v>
      </c>
      <c r="M104" s="195" t="s">
        <v>133</v>
      </c>
      <c r="N104" s="24">
        <f t="shared" ref="N104:N112" si="21">SUM(AG104,BO104)</f>
        <v>75</v>
      </c>
      <c r="O104" s="16">
        <f t="shared" ref="O104:O112" si="22">SUM(BX104)</f>
        <v>28</v>
      </c>
      <c r="P104" s="16">
        <f t="shared" ref="P104:P112" si="23">SUM(CV104)</f>
        <v>46</v>
      </c>
      <c r="Q104" s="239" t="s">
        <v>158</v>
      </c>
      <c r="R104" s="211">
        <v>0</v>
      </c>
      <c r="S104" s="243" t="s">
        <v>141</v>
      </c>
      <c r="T104" s="213">
        <v>4</v>
      </c>
      <c r="U104" s="244" t="s">
        <v>160</v>
      </c>
      <c r="V104" s="214">
        <v>1</v>
      </c>
      <c r="W104" s="244" t="s">
        <v>140</v>
      </c>
      <c r="X104" s="214">
        <v>5</v>
      </c>
      <c r="Y104" s="243" t="s">
        <v>142</v>
      </c>
      <c r="Z104" s="213">
        <v>8</v>
      </c>
      <c r="AA104" s="244" t="s">
        <v>140</v>
      </c>
      <c r="AB104" s="214">
        <v>1</v>
      </c>
      <c r="AC104" s="243" t="s">
        <v>144</v>
      </c>
      <c r="AD104" s="213">
        <v>8</v>
      </c>
      <c r="AE104" s="244" t="s">
        <v>142</v>
      </c>
      <c r="AF104" s="214">
        <v>2</v>
      </c>
      <c r="AG104" s="17">
        <f t="shared" ref="AG104:AG135" si="24">SUM(AF104,AD104,AB104,Z104,X104,V104,T104,R104)</f>
        <v>29</v>
      </c>
      <c r="AH104" s="213" t="s">
        <v>186</v>
      </c>
      <c r="AI104" s="213" t="s">
        <v>148</v>
      </c>
      <c r="AJ104" s="213">
        <v>4</v>
      </c>
      <c r="AK104" s="213" t="s">
        <v>187</v>
      </c>
      <c r="AL104" s="213" t="s">
        <v>153</v>
      </c>
      <c r="AM104" s="213">
        <v>6</v>
      </c>
      <c r="AN104" s="217" t="s">
        <v>149</v>
      </c>
      <c r="AO104" s="217" t="s">
        <v>149</v>
      </c>
      <c r="AP104" s="217">
        <v>2</v>
      </c>
      <c r="AQ104" s="217" t="s">
        <v>147</v>
      </c>
      <c r="AR104" s="217" t="s">
        <v>149</v>
      </c>
      <c r="AS104" s="217">
        <v>3</v>
      </c>
      <c r="AT104" s="217" t="s">
        <v>149</v>
      </c>
      <c r="AU104" s="217" t="s">
        <v>149</v>
      </c>
      <c r="AV104" s="217">
        <v>2</v>
      </c>
      <c r="AW104" s="213" t="s">
        <v>153</v>
      </c>
      <c r="AX104" s="213" t="s">
        <v>153</v>
      </c>
      <c r="AY104" s="213">
        <v>5</v>
      </c>
      <c r="AZ104" s="217" t="s">
        <v>149</v>
      </c>
      <c r="BA104" s="217" t="s">
        <v>149</v>
      </c>
      <c r="BB104" s="217">
        <v>2</v>
      </c>
      <c r="BC104" s="213" t="s">
        <v>147</v>
      </c>
      <c r="BD104" s="213" t="s">
        <v>186</v>
      </c>
      <c r="BE104" s="213">
        <v>5</v>
      </c>
      <c r="BF104" s="213" t="s">
        <v>186</v>
      </c>
      <c r="BG104" s="213" t="s">
        <v>149</v>
      </c>
      <c r="BH104" s="213">
        <v>4</v>
      </c>
      <c r="BI104" s="213" t="s">
        <v>186</v>
      </c>
      <c r="BJ104" s="213" t="s">
        <v>149</v>
      </c>
      <c r="BK104" s="213">
        <v>4</v>
      </c>
      <c r="BL104" s="213" t="s">
        <v>247</v>
      </c>
      <c r="BM104" s="213" t="s">
        <v>152</v>
      </c>
      <c r="BN104" s="213">
        <v>9</v>
      </c>
      <c r="BO104" s="19">
        <f t="shared" ref="BO104:BO135" si="25">SUM(BN104,BK104,BH104,BE104,BB104,AY104,AV104,AS104,AP104,AM104,AJ104)</f>
        <v>46</v>
      </c>
      <c r="BP104" s="217" t="s">
        <v>152</v>
      </c>
      <c r="BQ104" s="217">
        <v>8</v>
      </c>
      <c r="BR104" s="217" t="s">
        <v>143</v>
      </c>
      <c r="BS104" s="217">
        <v>4</v>
      </c>
      <c r="BT104" s="217" t="s">
        <v>146</v>
      </c>
      <c r="BU104" s="217">
        <v>6</v>
      </c>
      <c r="BV104" s="217" t="s">
        <v>151</v>
      </c>
      <c r="BW104" s="217">
        <v>10</v>
      </c>
      <c r="BX104" s="21">
        <f t="shared" ref="BX104:BX135" si="26">SUM(BW104,BU104,BS104,BQ104)</f>
        <v>28</v>
      </c>
      <c r="BY104" s="217">
        <v>5</v>
      </c>
      <c r="BZ104" s="217">
        <v>5</v>
      </c>
      <c r="CA104" s="217">
        <v>4</v>
      </c>
      <c r="CB104" s="217">
        <v>4</v>
      </c>
      <c r="CC104" s="217">
        <v>2</v>
      </c>
      <c r="CD104" s="217">
        <v>6</v>
      </c>
      <c r="CE104" s="217">
        <v>3</v>
      </c>
      <c r="CF104" s="217">
        <v>5</v>
      </c>
      <c r="CG104" s="217">
        <v>4</v>
      </c>
      <c r="CH104" s="217">
        <v>4</v>
      </c>
      <c r="CI104" s="217">
        <v>11</v>
      </c>
      <c r="CJ104" s="217" t="s">
        <v>151</v>
      </c>
      <c r="CK104" s="217">
        <v>10</v>
      </c>
      <c r="CL104" s="217" t="s">
        <v>139</v>
      </c>
      <c r="CM104" s="217">
        <v>0</v>
      </c>
      <c r="CN104" s="217" t="s">
        <v>152</v>
      </c>
      <c r="CO104" s="217">
        <v>9</v>
      </c>
      <c r="CP104" s="217" t="s">
        <v>146</v>
      </c>
      <c r="CQ104" s="217">
        <v>7</v>
      </c>
      <c r="CR104" s="217" t="s">
        <v>151</v>
      </c>
      <c r="CS104" s="217">
        <v>10</v>
      </c>
      <c r="CT104" s="217" t="s">
        <v>151</v>
      </c>
      <c r="CU104" s="217">
        <v>10</v>
      </c>
      <c r="CV104" s="18">
        <f t="shared" ref="CV104:CV135" si="27">SUM(CU104,CS104,CQ104,CO104,CM104,CK104)</f>
        <v>46</v>
      </c>
      <c r="CW104" s="180" t="s">
        <v>398</v>
      </c>
      <c r="CX104" s="1" t="s">
        <v>400</v>
      </c>
    </row>
    <row r="105" spans="1:102" s="199" customFormat="1" ht="17.25" customHeight="1" x14ac:dyDescent="0.25">
      <c r="A105" s="22"/>
      <c r="B105" s="200" t="s">
        <v>133</v>
      </c>
      <c r="C105" s="22"/>
      <c r="D105" s="204"/>
      <c r="E105" s="25"/>
      <c r="F105" s="204" t="s">
        <v>133</v>
      </c>
      <c r="G105" s="104" t="s">
        <v>401</v>
      </c>
      <c r="H105" s="103" t="s">
        <v>402</v>
      </c>
      <c r="I105" s="209" t="s">
        <v>184</v>
      </c>
      <c r="J105" s="210" t="s">
        <v>185</v>
      </c>
      <c r="K105" s="222"/>
      <c r="L105" s="106" t="s">
        <v>138</v>
      </c>
      <c r="M105" s="195" t="s">
        <v>133</v>
      </c>
      <c r="N105" s="24">
        <f t="shared" si="21"/>
        <v>102</v>
      </c>
      <c r="O105" s="16">
        <f t="shared" si="22"/>
        <v>13</v>
      </c>
      <c r="P105" s="16">
        <f t="shared" si="23"/>
        <v>46</v>
      </c>
      <c r="Q105" s="239" t="s">
        <v>151</v>
      </c>
      <c r="R105" s="211">
        <v>10</v>
      </c>
      <c r="S105" s="239" t="s">
        <v>140</v>
      </c>
      <c r="T105" s="215">
        <v>7</v>
      </c>
      <c r="U105" s="239" t="s">
        <v>142</v>
      </c>
      <c r="V105" s="215">
        <v>7</v>
      </c>
      <c r="W105" s="239" t="s">
        <v>142</v>
      </c>
      <c r="X105" s="215">
        <v>7</v>
      </c>
      <c r="Y105" s="239" t="s">
        <v>144</v>
      </c>
      <c r="Z105" s="215">
        <v>9</v>
      </c>
      <c r="AA105" s="239" t="s">
        <v>146</v>
      </c>
      <c r="AB105" s="211">
        <v>9</v>
      </c>
      <c r="AC105" s="239" t="s">
        <v>141</v>
      </c>
      <c r="AD105" s="215">
        <v>3</v>
      </c>
      <c r="AE105" s="239" t="s">
        <v>146</v>
      </c>
      <c r="AF105" s="211">
        <v>8</v>
      </c>
      <c r="AG105" s="17">
        <f t="shared" si="24"/>
        <v>60</v>
      </c>
      <c r="AH105" s="213" t="s">
        <v>187</v>
      </c>
      <c r="AI105" s="213" t="s">
        <v>187</v>
      </c>
      <c r="AJ105" s="213">
        <v>6</v>
      </c>
      <c r="AK105" s="213" t="s">
        <v>186</v>
      </c>
      <c r="AL105" s="213" t="s">
        <v>148</v>
      </c>
      <c r="AM105" s="213">
        <v>4</v>
      </c>
      <c r="AN105" s="212" t="s">
        <v>149</v>
      </c>
      <c r="AO105" s="212" t="s">
        <v>149</v>
      </c>
      <c r="AP105" s="212">
        <v>2</v>
      </c>
      <c r="AQ105" s="213" t="s">
        <v>186</v>
      </c>
      <c r="AR105" s="213" t="s">
        <v>148</v>
      </c>
      <c r="AS105" s="213">
        <v>4</v>
      </c>
      <c r="AT105" s="212" t="s">
        <v>149</v>
      </c>
      <c r="AU105" s="212" t="s">
        <v>149</v>
      </c>
      <c r="AV105" s="212">
        <v>2</v>
      </c>
      <c r="AW105" s="212" t="s">
        <v>360</v>
      </c>
      <c r="AX105" s="212" t="s">
        <v>145</v>
      </c>
      <c r="AY105" s="212">
        <v>7</v>
      </c>
      <c r="AZ105" s="212" t="s">
        <v>149</v>
      </c>
      <c r="BA105" s="212" t="s">
        <v>149</v>
      </c>
      <c r="BB105" s="212">
        <v>2</v>
      </c>
      <c r="BC105" s="212" t="s">
        <v>149</v>
      </c>
      <c r="BD105" s="212" t="s">
        <v>149</v>
      </c>
      <c r="BE105" s="212">
        <v>2</v>
      </c>
      <c r="BF105" s="213" t="s">
        <v>186</v>
      </c>
      <c r="BG105" s="213" t="s">
        <v>149</v>
      </c>
      <c r="BH105" s="213">
        <v>4</v>
      </c>
      <c r="BI105" s="213" t="s">
        <v>186</v>
      </c>
      <c r="BJ105" s="213" t="s">
        <v>149</v>
      </c>
      <c r="BK105" s="213">
        <v>4</v>
      </c>
      <c r="BL105" s="213" t="s">
        <v>186</v>
      </c>
      <c r="BM105" s="213" t="s">
        <v>147</v>
      </c>
      <c r="BN105" s="213">
        <v>5</v>
      </c>
      <c r="BO105" s="19">
        <f t="shared" si="25"/>
        <v>42</v>
      </c>
      <c r="BP105" s="212" t="s">
        <v>150</v>
      </c>
      <c r="BQ105" s="218">
        <v>3</v>
      </c>
      <c r="BR105" s="212" t="s">
        <v>154</v>
      </c>
      <c r="BS105" s="212">
        <v>0</v>
      </c>
      <c r="BT105" s="212" t="s">
        <v>150</v>
      </c>
      <c r="BU105" s="218">
        <v>5</v>
      </c>
      <c r="BV105" s="212" t="s">
        <v>150</v>
      </c>
      <c r="BW105" s="218">
        <v>5</v>
      </c>
      <c r="BX105" s="21">
        <f t="shared" si="26"/>
        <v>13</v>
      </c>
      <c r="BY105" s="212">
        <v>9</v>
      </c>
      <c r="BZ105" s="212">
        <v>5</v>
      </c>
      <c r="CA105" s="212">
        <v>5</v>
      </c>
      <c r="CB105" s="212">
        <v>4</v>
      </c>
      <c r="CC105" s="212">
        <v>1</v>
      </c>
      <c r="CD105" s="212">
        <v>5</v>
      </c>
      <c r="CE105" s="212">
        <v>4</v>
      </c>
      <c r="CF105" s="212">
        <v>3</v>
      </c>
      <c r="CG105" s="212">
        <v>4</v>
      </c>
      <c r="CH105" s="212">
        <v>4</v>
      </c>
      <c r="CI105" s="212">
        <v>6</v>
      </c>
      <c r="CJ105" s="212" t="s">
        <v>151</v>
      </c>
      <c r="CK105" s="212">
        <v>10</v>
      </c>
      <c r="CL105" s="212" t="s">
        <v>139</v>
      </c>
      <c r="CM105" s="212">
        <v>0</v>
      </c>
      <c r="CN105" s="212" t="s">
        <v>152</v>
      </c>
      <c r="CO105" s="218">
        <v>9</v>
      </c>
      <c r="CP105" s="212" t="s">
        <v>146</v>
      </c>
      <c r="CQ105" s="212">
        <v>7</v>
      </c>
      <c r="CR105" s="212" t="s">
        <v>151</v>
      </c>
      <c r="CS105" s="212">
        <v>10</v>
      </c>
      <c r="CT105" s="212" t="s">
        <v>151</v>
      </c>
      <c r="CU105" s="212">
        <v>10</v>
      </c>
      <c r="CV105" s="18">
        <f t="shared" si="27"/>
        <v>46</v>
      </c>
      <c r="CW105" s="104" t="s">
        <v>401</v>
      </c>
      <c r="CX105" s="1"/>
    </row>
    <row r="106" spans="1:102" s="199" customFormat="1" ht="17.25" customHeight="1" x14ac:dyDescent="0.25">
      <c r="A106" s="22"/>
      <c r="B106" s="200"/>
      <c r="C106" s="22"/>
      <c r="D106" s="204"/>
      <c r="E106" s="25"/>
      <c r="F106" s="204"/>
      <c r="G106" s="104" t="s">
        <v>403</v>
      </c>
      <c r="H106" s="103" t="s">
        <v>404</v>
      </c>
      <c r="I106" s="209" t="s">
        <v>405</v>
      </c>
      <c r="J106" s="210" t="s">
        <v>406</v>
      </c>
      <c r="K106" s="222"/>
      <c r="L106" s="106" t="s">
        <v>138</v>
      </c>
      <c r="M106" s="195"/>
      <c r="N106" s="24">
        <f t="shared" si="21"/>
        <v>16</v>
      </c>
      <c r="O106" s="16">
        <f t="shared" si="22"/>
        <v>16</v>
      </c>
      <c r="P106" s="16">
        <f t="shared" si="23"/>
        <v>23</v>
      </c>
      <c r="Q106" s="239" t="s">
        <v>158</v>
      </c>
      <c r="R106" s="211">
        <v>0</v>
      </c>
      <c r="S106" s="239" t="s">
        <v>159</v>
      </c>
      <c r="T106" s="211">
        <v>0</v>
      </c>
      <c r="U106" s="239" t="s">
        <v>159</v>
      </c>
      <c r="V106" s="211">
        <v>0</v>
      </c>
      <c r="W106" s="239" t="s">
        <v>165</v>
      </c>
      <c r="X106" s="211">
        <v>2</v>
      </c>
      <c r="Y106" s="239" t="s">
        <v>159</v>
      </c>
      <c r="Z106" s="211">
        <v>0</v>
      </c>
      <c r="AA106" s="239" t="s">
        <v>158</v>
      </c>
      <c r="AB106" s="211">
        <v>0</v>
      </c>
      <c r="AC106" s="239" t="s">
        <v>160</v>
      </c>
      <c r="AD106" s="215">
        <v>1</v>
      </c>
      <c r="AE106" s="239" t="s">
        <v>139</v>
      </c>
      <c r="AF106" s="211">
        <v>0</v>
      </c>
      <c r="AG106" s="17">
        <f t="shared" si="24"/>
        <v>3</v>
      </c>
      <c r="AH106" s="213" t="s">
        <v>139</v>
      </c>
      <c r="AI106" s="213" t="s">
        <v>139</v>
      </c>
      <c r="AJ106" s="213">
        <v>1</v>
      </c>
      <c r="AK106" s="213" t="s">
        <v>158</v>
      </c>
      <c r="AL106" s="213" t="s">
        <v>158</v>
      </c>
      <c r="AM106" s="213">
        <v>0</v>
      </c>
      <c r="AN106" s="212" t="s">
        <v>139</v>
      </c>
      <c r="AO106" s="212" t="s">
        <v>139</v>
      </c>
      <c r="AP106" s="212">
        <v>1</v>
      </c>
      <c r="AQ106" s="212" t="s">
        <v>154</v>
      </c>
      <c r="AR106" s="212" t="s">
        <v>154</v>
      </c>
      <c r="AS106" s="212">
        <v>3</v>
      </c>
      <c r="AT106" s="212" t="s">
        <v>140</v>
      </c>
      <c r="AU106" s="212" t="s">
        <v>140</v>
      </c>
      <c r="AV106" s="212">
        <v>1</v>
      </c>
      <c r="AW106" s="212" t="s">
        <v>139</v>
      </c>
      <c r="AX106" s="212" t="s">
        <v>139</v>
      </c>
      <c r="AY106" s="212">
        <v>1</v>
      </c>
      <c r="AZ106" s="212" t="s">
        <v>154</v>
      </c>
      <c r="BA106" s="212" t="s">
        <v>154</v>
      </c>
      <c r="BB106" s="212">
        <v>3</v>
      </c>
      <c r="BC106" s="212" t="s">
        <v>139</v>
      </c>
      <c r="BD106" s="212" t="s">
        <v>139</v>
      </c>
      <c r="BE106" s="212">
        <v>1</v>
      </c>
      <c r="BF106" s="212" t="s">
        <v>139</v>
      </c>
      <c r="BG106" s="212" t="s">
        <v>139</v>
      </c>
      <c r="BH106" s="212">
        <v>1</v>
      </c>
      <c r="BI106" s="212" t="s">
        <v>158</v>
      </c>
      <c r="BJ106" s="212" t="s">
        <v>158</v>
      </c>
      <c r="BK106" s="212">
        <v>0</v>
      </c>
      <c r="BL106" s="212" t="s">
        <v>139</v>
      </c>
      <c r="BM106" s="212" t="s">
        <v>139</v>
      </c>
      <c r="BN106" s="212">
        <v>1</v>
      </c>
      <c r="BO106" s="19">
        <f t="shared" si="25"/>
        <v>13</v>
      </c>
      <c r="BP106" s="212" t="s">
        <v>143</v>
      </c>
      <c r="BQ106" s="212">
        <v>0</v>
      </c>
      <c r="BR106" s="212" t="s">
        <v>143</v>
      </c>
      <c r="BS106" s="212">
        <v>4</v>
      </c>
      <c r="BT106" s="212" t="s">
        <v>144</v>
      </c>
      <c r="BU106" s="218">
        <v>2</v>
      </c>
      <c r="BV106" s="212" t="s">
        <v>151</v>
      </c>
      <c r="BW106" s="212">
        <v>10</v>
      </c>
      <c r="BX106" s="21">
        <f t="shared" si="26"/>
        <v>16</v>
      </c>
      <c r="BY106" s="212">
        <v>1</v>
      </c>
      <c r="BZ106" s="212">
        <v>1</v>
      </c>
      <c r="CA106" s="212">
        <v>1</v>
      </c>
      <c r="CB106" s="212">
        <v>1</v>
      </c>
      <c r="CC106" s="212">
        <v>1</v>
      </c>
      <c r="CD106" s="212">
        <v>1</v>
      </c>
      <c r="CE106" s="212">
        <v>1</v>
      </c>
      <c r="CF106" s="212">
        <v>1</v>
      </c>
      <c r="CG106" s="212">
        <v>1</v>
      </c>
      <c r="CH106" s="212">
        <v>1</v>
      </c>
      <c r="CI106" s="212">
        <v>1</v>
      </c>
      <c r="CJ106" s="212" t="s">
        <v>139</v>
      </c>
      <c r="CK106" s="212">
        <v>0</v>
      </c>
      <c r="CL106" s="212" t="s">
        <v>145</v>
      </c>
      <c r="CM106" s="218">
        <v>4</v>
      </c>
      <c r="CN106" s="212" t="s">
        <v>139</v>
      </c>
      <c r="CO106" s="212">
        <v>0</v>
      </c>
      <c r="CP106" s="212" t="s">
        <v>150</v>
      </c>
      <c r="CQ106" s="218">
        <v>5</v>
      </c>
      <c r="CR106" s="212" t="s">
        <v>151</v>
      </c>
      <c r="CS106" s="212">
        <v>10</v>
      </c>
      <c r="CT106" s="212" t="s">
        <v>154</v>
      </c>
      <c r="CU106" s="212">
        <v>4</v>
      </c>
      <c r="CV106" s="18">
        <f t="shared" si="27"/>
        <v>23</v>
      </c>
      <c r="CW106" s="104" t="s">
        <v>403</v>
      </c>
      <c r="CX106" s="1"/>
    </row>
    <row r="107" spans="1:102" s="199" customFormat="1" ht="17.25" customHeight="1" x14ac:dyDescent="0.25">
      <c r="A107" s="22"/>
      <c r="B107" s="200" t="s">
        <v>133</v>
      </c>
      <c r="C107" s="22"/>
      <c r="D107" s="204"/>
      <c r="E107" s="25"/>
      <c r="F107" s="204"/>
      <c r="G107" s="104" t="s">
        <v>407</v>
      </c>
      <c r="H107" s="103" t="s">
        <v>408</v>
      </c>
      <c r="I107" s="209" t="s">
        <v>409</v>
      </c>
      <c r="J107" s="210" t="s">
        <v>410</v>
      </c>
      <c r="K107" s="222"/>
      <c r="L107" s="106" t="s">
        <v>138</v>
      </c>
      <c r="M107" s="195"/>
      <c r="N107" s="24">
        <f t="shared" si="21"/>
        <v>79</v>
      </c>
      <c r="O107" s="16">
        <f t="shared" si="22"/>
        <v>16</v>
      </c>
      <c r="P107" s="16">
        <f t="shared" si="23"/>
        <v>0</v>
      </c>
      <c r="Q107" s="239" t="s">
        <v>151</v>
      </c>
      <c r="R107" s="211">
        <v>10</v>
      </c>
      <c r="S107" s="239" t="s">
        <v>143</v>
      </c>
      <c r="T107" s="211">
        <v>9</v>
      </c>
      <c r="U107" s="239" t="s">
        <v>141</v>
      </c>
      <c r="V107" s="215">
        <v>3</v>
      </c>
      <c r="W107" s="239" t="s">
        <v>154</v>
      </c>
      <c r="X107" s="211">
        <v>7</v>
      </c>
      <c r="Y107" s="239" t="s">
        <v>151</v>
      </c>
      <c r="Z107" s="211">
        <v>10</v>
      </c>
      <c r="AA107" s="239" t="s">
        <v>154</v>
      </c>
      <c r="AB107" s="211">
        <v>4</v>
      </c>
      <c r="AC107" s="239" t="s">
        <v>154</v>
      </c>
      <c r="AD107" s="211">
        <v>7</v>
      </c>
      <c r="AE107" s="239" t="s">
        <v>143</v>
      </c>
      <c r="AF107" s="211">
        <v>6</v>
      </c>
      <c r="AG107" s="17">
        <f t="shared" si="24"/>
        <v>56</v>
      </c>
      <c r="AH107" s="213" t="s">
        <v>154</v>
      </c>
      <c r="AI107" s="213" t="s">
        <v>154</v>
      </c>
      <c r="AJ107" s="213">
        <v>3</v>
      </c>
      <c r="AK107" s="213" t="s">
        <v>139</v>
      </c>
      <c r="AL107" s="213" t="s">
        <v>139</v>
      </c>
      <c r="AM107" s="213">
        <v>1</v>
      </c>
      <c r="AN107" s="212" t="s">
        <v>154</v>
      </c>
      <c r="AO107" s="212" t="s">
        <v>154</v>
      </c>
      <c r="AP107" s="212">
        <v>3</v>
      </c>
      <c r="AQ107" s="212" t="s">
        <v>139</v>
      </c>
      <c r="AR107" s="212" t="s">
        <v>139</v>
      </c>
      <c r="AS107" s="212">
        <v>1</v>
      </c>
      <c r="AT107" s="212" t="s">
        <v>139</v>
      </c>
      <c r="AU107" s="212" t="s">
        <v>139</v>
      </c>
      <c r="AV107" s="212">
        <v>1</v>
      </c>
      <c r="AW107" s="213" t="s">
        <v>143</v>
      </c>
      <c r="AX107" s="213" t="s">
        <v>143</v>
      </c>
      <c r="AY107" s="213">
        <v>5</v>
      </c>
      <c r="AZ107" s="212" t="s">
        <v>154</v>
      </c>
      <c r="BA107" s="212" t="s">
        <v>154</v>
      </c>
      <c r="BB107" s="212">
        <v>3</v>
      </c>
      <c r="BC107" s="212" t="s">
        <v>154</v>
      </c>
      <c r="BD107" s="212" t="s">
        <v>154</v>
      </c>
      <c r="BE107" s="212">
        <v>3</v>
      </c>
      <c r="BF107" s="212" t="s">
        <v>139</v>
      </c>
      <c r="BG107" s="212" t="s">
        <v>139</v>
      </c>
      <c r="BH107" s="212">
        <v>1</v>
      </c>
      <c r="BI107" s="212" t="s">
        <v>139</v>
      </c>
      <c r="BJ107" s="212" t="s">
        <v>139</v>
      </c>
      <c r="BK107" s="212">
        <v>1</v>
      </c>
      <c r="BL107" s="212" t="s">
        <v>139</v>
      </c>
      <c r="BM107" s="212" t="s">
        <v>139</v>
      </c>
      <c r="BN107" s="212">
        <v>1</v>
      </c>
      <c r="BO107" s="19">
        <f t="shared" si="25"/>
        <v>23</v>
      </c>
      <c r="BP107" s="212" t="s">
        <v>150</v>
      </c>
      <c r="BQ107" s="218">
        <v>3</v>
      </c>
      <c r="BR107" s="212" t="s">
        <v>143</v>
      </c>
      <c r="BS107" s="212">
        <v>4</v>
      </c>
      <c r="BT107" s="212" t="s">
        <v>143</v>
      </c>
      <c r="BU107" s="212">
        <v>4</v>
      </c>
      <c r="BV107" s="212" t="s">
        <v>150</v>
      </c>
      <c r="BW107" s="218">
        <v>5</v>
      </c>
      <c r="BX107" s="21">
        <f t="shared" si="26"/>
        <v>16</v>
      </c>
      <c r="BY107" s="212"/>
      <c r="BZ107" s="212"/>
      <c r="CA107" s="212"/>
      <c r="CB107" s="212"/>
      <c r="CC107" s="212"/>
      <c r="CD107" s="212"/>
      <c r="CE107" s="212"/>
      <c r="CF107" s="212"/>
      <c r="CG107" s="212"/>
      <c r="CH107" s="212"/>
      <c r="CI107" s="212"/>
      <c r="CJ107" s="212"/>
      <c r="CK107" s="212"/>
      <c r="CL107" s="212"/>
      <c r="CM107" s="212"/>
      <c r="CN107" s="212"/>
      <c r="CO107" s="212"/>
      <c r="CP107" s="212"/>
      <c r="CQ107" s="212"/>
      <c r="CR107" s="212"/>
      <c r="CS107" s="212"/>
      <c r="CT107" s="212"/>
      <c r="CU107" s="212"/>
      <c r="CV107" s="18">
        <f t="shared" si="27"/>
        <v>0</v>
      </c>
      <c r="CW107" s="104" t="s">
        <v>407</v>
      </c>
      <c r="CX107" s="1"/>
    </row>
    <row r="108" spans="1:102" s="199" customFormat="1" ht="17.25" customHeight="1" x14ac:dyDescent="0.25">
      <c r="A108" s="22"/>
      <c r="B108" s="201"/>
      <c r="C108" s="22"/>
      <c r="D108" s="204"/>
      <c r="E108" s="25"/>
      <c r="F108" s="204"/>
      <c r="G108" s="104" t="s">
        <v>411</v>
      </c>
      <c r="H108" s="103" t="s">
        <v>412</v>
      </c>
      <c r="I108" s="209" t="s">
        <v>136</v>
      </c>
      <c r="J108" s="210" t="s">
        <v>137</v>
      </c>
      <c r="K108" s="222"/>
      <c r="L108" s="106" t="s">
        <v>138</v>
      </c>
      <c r="M108" s="195"/>
      <c r="N108" s="24">
        <f t="shared" si="21"/>
        <v>22</v>
      </c>
      <c r="O108" s="16">
        <f t="shared" si="22"/>
        <v>22</v>
      </c>
      <c r="P108" s="16">
        <f t="shared" si="23"/>
        <v>27</v>
      </c>
      <c r="Q108" s="239" t="s">
        <v>158</v>
      </c>
      <c r="R108" s="211">
        <v>0</v>
      </c>
      <c r="S108" s="239" t="s">
        <v>160</v>
      </c>
      <c r="T108" s="215">
        <v>1</v>
      </c>
      <c r="U108" s="239" t="s">
        <v>159</v>
      </c>
      <c r="V108" s="211">
        <v>0</v>
      </c>
      <c r="W108" s="239" t="s">
        <v>160</v>
      </c>
      <c r="X108" s="215">
        <v>1</v>
      </c>
      <c r="Y108" s="239" t="s">
        <v>160</v>
      </c>
      <c r="Z108" s="215">
        <v>1</v>
      </c>
      <c r="AA108" s="239" t="s">
        <v>140</v>
      </c>
      <c r="AB108" s="215">
        <v>1</v>
      </c>
      <c r="AC108" s="239" t="s">
        <v>165</v>
      </c>
      <c r="AD108" s="211">
        <v>2</v>
      </c>
      <c r="AE108" s="239" t="s">
        <v>139</v>
      </c>
      <c r="AF108" s="211">
        <v>0</v>
      </c>
      <c r="AG108" s="17">
        <f t="shared" si="24"/>
        <v>6</v>
      </c>
      <c r="AH108" s="213" t="s">
        <v>149</v>
      </c>
      <c r="AI108" s="213" t="s">
        <v>149</v>
      </c>
      <c r="AJ108" s="213">
        <v>2</v>
      </c>
      <c r="AK108" s="213" t="s">
        <v>149</v>
      </c>
      <c r="AL108" s="213" t="s">
        <v>149</v>
      </c>
      <c r="AM108" s="213">
        <v>2</v>
      </c>
      <c r="AN108" s="212" t="s">
        <v>140</v>
      </c>
      <c r="AO108" s="212" t="s">
        <v>140</v>
      </c>
      <c r="AP108" s="212">
        <v>1</v>
      </c>
      <c r="AQ108" s="212" t="s">
        <v>140</v>
      </c>
      <c r="AR108" s="212" t="s">
        <v>140</v>
      </c>
      <c r="AS108" s="212">
        <v>1</v>
      </c>
      <c r="AT108" s="212" t="s">
        <v>149</v>
      </c>
      <c r="AU108" s="212" t="s">
        <v>149</v>
      </c>
      <c r="AV108" s="212">
        <v>2</v>
      </c>
      <c r="AW108" s="212" t="s">
        <v>140</v>
      </c>
      <c r="AX108" s="212" t="s">
        <v>140</v>
      </c>
      <c r="AY108" s="212">
        <v>1</v>
      </c>
      <c r="AZ108" s="212" t="s">
        <v>149</v>
      </c>
      <c r="BA108" s="212" t="s">
        <v>149</v>
      </c>
      <c r="BB108" s="212">
        <v>2</v>
      </c>
      <c r="BC108" s="212" t="s">
        <v>140</v>
      </c>
      <c r="BD108" s="212" t="s">
        <v>140</v>
      </c>
      <c r="BE108" s="212">
        <v>1</v>
      </c>
      <c r="BF108" s="212" t="s">
        <v>140</v>
      </c>
      <c r="BG108" s="212" t="s">
        <v>140</v>
      </c>
      <c r="BH108" s="212">
        <v>1</v>
      </c>
      <c r="BI108" s="212" t="s">
        <v>140</v>
      </c>
      <c r="BJ108" s="212" t="s">
        <v>140</v>
      </c>
      <c r="BK108" s="212">
        <v>1</v>
      </c>
      <c r="BL108" s="212" t="s">
        <v>140</v>
      </c>
      <c r="BM108" s="212" t="s">
        <v>149</v>
      </c>
      <c r="BN108" s="218">
        <v>2</v>
      </c>
      <c r="BO108" s="19">
        <f t="shared" si="25"/>
        <v>16</v>
      </c>
      <c r="BP108" s="212" t="s">
        <v>143</v>
      </c>
      <c r="BQ108" s="212">
        <v>0</v>
      </c>
      <c r="BR108" s="212" t="s">
        <v>146</v>
      </c>
      <c r="BS108" s="212">
        <v>6</v>
      </c>
      <c r="BT108" s="212" t="s">
        <v>146</v>
      </c>
      <c r="BU108" s="212">
        <v>6</v>
      </c>
      <c r="BV108" s="212" t="s">
        <v>151</v>
      </c>
      <c r="BW108" s="212">
        <v>10</v>
      </c>
      <c r="BX108" s="21">
        <f t="shared" si="26"/>
        <v>22</v>
      </c>
      <c r="BY108" s="212">
        <v>5</v>
      </c>
      <c r="BZ108" s="212">
        <v>5</v>
      </c>
      <c r="CA108" s="212">
        <v>1</v>
      </c>
      <c r="CB108" s="212">
        <v>1</v>
      </c>
      <c r="CC108" s="212">
        <v>1</v>
      </c>
      <c r="CD108" s="212">
        <v>1</v>
      </c>
      <c r="CE108" s="212">
        <v>1</v>
      </c>
      <c r="CF108" s="212">
        <v>10</v>
      </c>
      <c r="CG108" s="212">
        <v>1</v>
      </c>
      <c r="CH108" s="212">
        <v>1</v>
      </c>
      <c r="CI108" s="212">
        <v>1</v>
      </c>
      <c r="CJ108" s="212" t="s">
        <v>152</v>
      </c>
      <c r="CK108" s="218">
        <v>9</v>
      </c>
      <c r="CL108" s="212" t="s">
        <v>139</v>
      </c>
      <c r="CM108" s="212">
        <v>0</v>
      </c>
      <c r="CN108" s="212" t="s">
        <v>146</v>
      </c>
      <c r="CO108" s="212">
        <v>8</v>
      </c>
      <c r="CP108" s="212" t="s">
        <v>154</v>
      </c>
      <c r="CQ108" s="212">
        <v>0</v>
      </c>
      <c r="CR108" s="212" t="s">
        <v>151</v>
      </c>
      <c r="CS108" s="212">
        <v>10</v>
      </c>
      <c r="CT108" s="212" t="s">
        <v>158</v>
      </c>
      <c r="CU108" s="212">
        <v>0</v>
      </c>
      <c r="CV108" s="18">
        <f t="shared" si="27"/>
        <v>27</v>
      </c>
      <c r="CW108" s="104" t="s">
        <v>411</v>
      </c>
      <c r="CX108" s="1"/>
    </row>
    <row r="109" spans="1:102" s="199" customFormat="1" ht="17.25" customHeight="1" x14ac:dyDescent="0.25">
      <c r="A109" s="22"/>
      <c r="B109" s="201"/>
      <c r="C109" s="22"/>
      <c r="D109" s="204"/>
      <c r="E109" s="25"/>
      <c r="F109" s="204" t="s">
        <v>133</v>
      </c>
      <c r="G109" s="104" t="s">
        <v>413</v>
      </c>
      <c r="H109" s="103" t="s">
        <v>414</v>
      </c>
      <c r="I109" s="209" t="s">
        <v>257</v>
      </c>
      <c r="J109" s="210" t="s">
        <v>258</v>
      </c>
      <c r="K109" s="222"/>
      <c r="L109" s="106" t="s">
        <v>138</v>
      </c>
      <c r="M109" s="195"/>
      <c r="N109" s="24">
        <f t="shared" si="21"/>
        <v>25</v>
      </c>
      <c r="O109" s="16">
        <f t="shared" si="22"/>
        <v>12</v>
      </c>
      <c r="P109" s="16">
        <f t="shared" si="23"/>
        <v>42</v>
      </c>
      <c r="Q109" s="239" t="s">
        <v>158</v>
      </c>
      <c r="R109" s="211">
        <v>0</v>
      </c>
      <c r="S109" s="239" t="s">
        <v>160</v>
      </c>
      <c r="T109" s="215">
        <v>1</v>
      </c>
      <c r="U109" s="239" t="s">
        <v>159</v>
      </c>
      <c r="V109" s="211">
        <v>0</v>
      </c>
      <c r="W109" s="239" t="s">
        <v>160</v>
      </c>
      <c r="X109" s="215">
        <v>1</v>
      </c>
      <c r="Y109" s="239" t="s">
        <v>159</v>
      </c>
      <c r="Z109" s="211">
        <v>0</v>
      </c>
      <c r="AA109" s="239" t="s">
        <v>140</v>
      </c>
      <c r="AB109" s="215">
        <v>1</v>
      </c>
      <c r="AC109" s="239" t="s">
        <v>160</v>
      </c>
      <c r="AD109" s="215">
        <v>1</v>
      </c>
      <c r="AE109" s="239" t="s">
        <v>139</v>
      </c>
      <c r="AF109" s="211">
        <v>0</v>
      </c>
      <c r="AG109" s="17">
        <f t="shared" si="24"/>
        <v>4</v>
      </c>
      <c r="AH109" s="213" t="s">
        <v>147</v>
      </c>
      <c r="AI109" s="213" t="s">
        <v>140</v>
      </c>
      <c r="AJ109" s="213">
        <v>3</v>
      </c>
      <c r="AK109" s="213" t="s">
        <v>140</v>
      </c>
      <c r="AL109" s="213" t="s">
        <v>140</v>
      </c>
      <c r="AM109" s="213">
        <v>1</v>
      </c>
      <c r="AN109" s="212" t="s">
        <v>140</v>
      </c>
      <c r="AO109" s="212" t="s">
        <v>140</v>
      </c>
      <c r="AP109" s="212">
        <v>1</v>
      </c>
      <c r="AQ109" s="212" t="s">
        <v>148</v>
      </c>
      <c r="AR109" s="212" t="s">
        <v>148</v>
      </c>
      <c r="AS109" s="212">
        <v>3</v>
      </c>
      <c r="AT109" s="212" t="s">
        <v>147</v>
      </c>
      <c r="AU109" s="212" t="s">
        <v>147</v>
      </c>
      <c r="AV109" s="212">
        <v>4</v>
      </c>
      <c r="AW109" s="212" t="s">
        <v>149</v>
      </c>
      <c r="AX109" s="212" t="s">
        <v>149</v>
      </c>
      <c r="AY109" s="212">
        <v>2</v>
      </c>
      <c r="AZ109" s="212" t="s">
        <v>149</v>
      </c>
      <c r="BA109" s="212" t="s">
        <v>149</v>
      </c>
      <c r="BB109" s="212">
        <v>2</v>
      </c>
      <c r="BC109" s="212" t="s">
        <v>140</v>
      </c>
      <c r="BD109" s="212" t="s">
        <v>140</v>
      </c>
      <c r="BE109" s="212">
        <v>1</v>
      </c>
      <c r="BF109" s="212" t="s">
        <v>140</v>
      </c>
      <c r="BG109" s="212" t="s">
        <v>140</v>
      </c>
      <c r="BH109" s="212">
        <v>1</v>
      </c>
      <c r="BI109" s="212" t="s">
        <v>140</v>
      </c>
      <c r="BJ109" s="212" t="s">
        <v>140</v>
      </c>
      <c r="BK109" s="212">
        <v>1</v>
      </c>
      <c r="BL109" s="212" t="s">
        <v>149</v>
      </c>
      <c r="BM109" s="212" t="s">
        <v>149</v>
      </c>
      <c r="BN109" s="218">
        <v>2</v>
      </c>
      <c r="BO109" s="19">
        <f t="shared" si="25"/>
        <v>21</v>
      </c>
      <c r="BP109" s="212" t="s">
        <v>143</v>
      </c>
      <c r="BQ109" s="212">
        <v>0</v>
      </c>
      <c r="BR109" s="212" t="s">
        <v>143</v>
      </c>
      <c r="BS109" s="212">
        <v>4</v>
      </c>
      <c r="BT109" s="212" t="s">
        <v>143</v>
      </c>
      <c r="BU109" s="212">
        <v>4</v>
      </c>
      <c r="BV109" s="212" t="s">
        <v>143</v>
      </c>
      <c r="BW109" s="212">
        <v>4</v>
      </c>
      <c r="BX109" s="21">
        <f t="shared" si="26"/>
        <v>12</v>
      </c>
      <c r="BY109" s="212">
        <v>1</v>
      </c>
      <c r="BZ109" s="212">
        <v>1</v>
      </c>
      <c r="CA109" s="212">
        <v>1</v>
      </c>
      <c r="CB109" s="212">
        <v>1</v>
      </c>
      <c r="CC109" s="212">
        <v>1</v>
      </c>
      <c r="CD109" s="212">
        <v>1</v>
      </c>
      <c r="CE109" s="212">
        <v>1</v>
      </c>
      <c r="CF109" s="212">
        <v>1</v>
      </c>
      <c r="CG109" s="212">
        <v>1</v>
      </c>
      <c r="CH109" s="212">
        <v>1</v>
      </c>
      <c r="CI109" s="212">
        <v>1</v>
      </c>
      <c r="CJ109" s="212" t="s">
        <v>150</v>
      </c>
      <c r="CK109" s="218">
        <v>5</v>
      </c>
      <c r="CL109" s="212" t="s">
        <v>154</v>
      </c>
      <c r="CM109" s="212">
        <v>1</v>
      </c>
      <c r="CN109" s="212" t="s">
        <v>151</v>
      </c>
      <c r="CO109" s="212">
        <v>10</v>
      </c>
      <c r="CP109" s="212" t="s">
        <v>151</v>
      </c>
      <c r="CQ109" s="212">
        <v>10</v>
      </c>
      <c r="CR109" s="212" t="s">
        <v>151</v>
      </c>
      <c r="CS109" s="212">
        <v>10</v>
      </c>
      <c r="CT109" s="212" t="s">
        <v>143</v>
      </c>
      <c r="CU109" s="212">
        <v>6</v>
      </c>
      <c r="CV109" s="18">
        <f t="shared" si="27"/>
        <v>42</v>
      </c>
      <c r="CW109" s="104" t="s">
        <v>413</v>
      </c>
      <c r="CX109" s="1"/>
    </row>
    <row r="110" spans="1:102" s="199" customFormat="1" ht="17.25" customHeight="1" x14ac:dyDescent="0.25">
      <c r="A110" s="22"/>
      <c r="B110" s="201"/>
      <c r="C110" s="22"/>
      <c r="D110" s="204"/>
      <c r="E110" s="25"/>
      <c r="F110" s="204"/>
      <c r="G110" s="104" t="s">
        <v>415</v>
      </c>
      <c r="H110" s="103" t="s">
        <v>416</v>
      </c>
      <c r="I110" s="209" t="s">
        <v>136</v>
      </c>
      <c r="J110" s="210" t="s">
        <v>203</v>
      </c>
      <c r="K110" s="222"/>
      <c r="L110" s="106" t="s">
        <v>138</v>
      </c>
      <c r="M110" s="195"/>
      <c r="N110" s="24">
        <f t="shared" si="21"/>
        <v>21</v>
      </c>
      <c r="O110" s="16">
        <f t="shared" si="22"/>
        <v>21</v>
      </c>
      <c r="P110" s="16">
        <f t="shared" si="23"/>
        <v>31</v>
      </c>
      <c r="Q110" s="239" t="s">
        <v>158</v>
      </c>
      <c r="R110" s="211">
        <v>0</v>
      </c>
      <c r="S110" s="239" t="s">
        <v>160</v>
      </c>
      <c r="T110" s="215">
        <v>1</v>
      </c>
      <c r="U110" s="239" t="s">
        <v>159</v>
      </c>
      <c r="V110" s="211">
        <v>0</v>
      </c>
      <c r="W110" s="239" t="s">
        <v>160</v>
      </c>
      <c r="X110" s="215">
        <v>1</v>
      </c>
      <c r="Y110" s="239" t="s">
        <v>141</v>
      </c>
      <c r="Z110" s="215">
        <v>4</v>
      </c>
      <c r="AA110" s="239" t="s">
        <v>140</v>
      </c>
      <c r="AB110" s="215">
        <v>1</v>
      </c>
      <c r="AC110" s="239" t="s">
        <v>160</v>
      </c>
      <c r="AD110" s="215">
        <v>1</v>
      </c>
      <c r="AE110" s="239" t="s">
        <v>139</v>
      </c>
      <c r="AF110" s="211">
        <v>0</v>
      </c>
      <c r="AG110" s="17">
        <f t="shared" si="24"/>
        <v>8</v>
      </c>
      <c r="AH110" s="213" t="s">
        <v>149</v>
      </c>
      <c r="AI110" s="213" t="s">
        <v>140</v>
      </c>
      <c r="AJ110" s="213">
        <v>2</v>
      </c>
      <c r="AK110" s="213" t="s">
        <v>140</v>
      </c>
      <c r="AL110" s="213" t="s">
        <v>140</v>
      </c>
      <c r="AM110" s="213">
        <v>1</v>
      </c>
      <c r="AN110" s="212" t="s">
        <v>140</v>
      </c>
      <c r="AO110" s="212" t="s">
        <v>140</v>
      </c>
      <c r="AP110" s="212">
        <v>1</v>
      </c>
      <c r="AQ110" s="212" t="s">
        <v>149</v>
      </c>
      <c r="AR110" s="212" t="s">
        <v>149</v>
      </c>
      <c r="AS110" s="212">
        <v>2</v>
      </c>
      <c r="AT110" s="212" t="s">
        <v>140</v>
      </c>
      <c r="AU110" s="212" t="s">
        <v>140</v>
      </c>
      <c r="AV110" s="212">
        <v>1</v>
      </c>
      <c r="AW110" s="212" t="s">
        <v>140</v>
      </c>
      <c r="AX110" s="212" t="s">
        <v>140</v>
      </c>
      <c r="AY110" s="212">
        <v>1</v>
      </c>
      <c r="AZ110" s="212" t="s">
        <v>149</v>
      </c>
      <c r="BA110" s="212" t="s">
        <v>149</v>
      </c>
      <c r="BB110" s="212">
        <v>2</v>
      </c>
      <c r="BC110" s="212" t="s">
        <v>140</v>
      </c>
      <c r="BD110" s="212" t="s">
        <v>140</v>
      </c>
      <c r="BE110" s="212">
        <v>1</v>
      </c>
      <c r="BF110" s="212" t="s">
        <v>140</v>
      </c>
      <c r="BG110" s="212" t="s">
        <v>140</v>
      </c>
      <c r="BH110" s="212">
        <v>1</v>
      </c>
      <c r="BI110" s="212" t="s">
        <v>158</v>
      </c>
      <c r="BJ110" s="212" t="s">
        <v>158</v>
      </c>
      <c r="BK110" s="212">
        <v>0</v>
      </c>
      <c r="BL110" s="212" t="s">
        <v>140</v>
      </c>
      <c r="BM110" s="212" t="s">
        <v>140</v>
      </c>
      <c r="BN110" s="218">
        <v>1</v>
      </c>
      <c r="BO110" s="19">
        <f t="shared" si="25"/>
        <v>13</v>
      </c>
      <c r="BP110" s="212" t="s">
        <v>150</v>
      </c>
      <c r="BQ110" s="218">
        <v>3</v>
      </c>
      <c r="BR110" s="212" t="s">
        <v>143</v>
      </c>
      <c r="BS110" s="212">
        <v>4</v>
      </c>
      <c r="BT110" s="212" t="s">
        <v>143</v>
      </c>
      <c r="BU110" s="212">
        <v>4</v>
      </c>
      <c r="BV110" s="212" t="s">
        <v>151</v>
      </c>
      <c r="BW110" s="212">
        <v>10</v>
      </c>
      <c r="BX110" s="21">
        <f t="shared" si="26"/>
        <v>21</v>
      </c>
      <c r="BY110" s="212">
        <v>1</v>
      </c>
      <c r="BZ110" s="212">
        <v>1</v>
      </c>
      <c r="CA110" s="212">
        <v>1</v>
      </c>
      <c r="CB110" s="212">
        <v>1</v>
      </c>
      <c r="CC110" s="212">
        <v>1</v>
      </c>
      <c r="CD110" s="212">
        <v>1</v>
      </c>
      <c r="CE110" s="212">
        <v>1</v>
      </c>
      <c r="CF110" s="212">
        <v>1</v>
      </c>
      <c r="CG110" s="212">
        <v>1</v>
      </c>
      <c r="CH110" s="212">
        <v>1</v>
      </c>
      <c r="CI110" s="212">
        <v>1</v>
      </c>
      <c r="CJ110" s="212" t="s">
        <v>146</v>
      </c>
      <c r="CK110" s="212">
        <v>7</v>
      </c>
      <c r="CL110" s="212" t="s">
        <v>154</v>
      </c>
      <c r="CM110" s="212">
        <v>1</v>
      </c>
      <c r="CN110" s="212" t="s">
        <v>146</v>
      </c>
      <c r="CO110" s="212">
        <v>8</v>
      </c>
      <c r="CP110" s="212" t="s">
        <v>360</v>
      </c>
      <c r="CQ110" s="218">
        <v>5</v>
      </c>
      <c r="CR110" s="212" t="s">
        <v>151</v>
      </c>
      <c r="CS110" s="212">
        <v>10</v>
      </c>
      <c r="CT110" s="212" t="s">
        <v>158</v>
      </c>
      <c r="CU110" s="212">
        <v>0</v>
      </c>
      <c r="CV110" s="18">
        <f t="shared" si="27"/>
        <v>31</v>
      </c>
      <c r="CW110" s="104" t="s">
        <v>415</v>
      </c>
      <c r="CX110" s="1"/>
    </row>
    <row r="111" spans="1:102" s="199" customFormat="1" ht="17.25" customHeight="1" x14ac:dyDescent="0.25">
      <c r="A111" s="22"/>
      <c r="B111" s="201"/>
      <c r="C111" s="22"/>
      <c r="D111" s="204"/>
      <c r="E111" s="25"/>
      <c r="F111" s="204"/>
      <c r="G111" s="104" t="s">
        <v>417</v>
      </c>
      <c r="H111" s="103" t="s">
        <v>418</v>
      </c>
      <c r="I111" s="209" t="s">
        <v>136</v>
      </c>
      <c r="J111" s="210" t="s">
        <v>305</v>
      </c>
      <c r="K111" s="222"/>
      <c r="L111" s="106" t="s">
        <v>138</v>
      </c>
      <c r="M111" s="195"/>
      <c r="N111" s="24">
        <f t="shared" si="21"/>
        <v>31</v>
      </c>
      <c r="O111" s="16">
        <f t="shared" si="22"/>
        <v>25</v>
      </c>
      <c r="P111" s="16">
        <f t="shared" si="23"/>
        <v>23</v>
      </c>
      <c r="Q111" s="239" t="s">
        <v>158</v>
      </c>
      <c r="R111" s="211">
        <v>0</v>
      </c>
      <c r="S111" s="239" t="s">
        <v>160</v>
      </c>
      <c r="T111" s="215">
        <v>1</v>
      </c>
      <c r="U111" s="239" t="s">
        <v>159</v>
      </c>
      <c r="V111" s="211">
        <v>0</v>
      </c>
      <c r="W111" s="239" t="s">
        <v>165</v>
      </c>
      <c r="X111" s="211">
        <v>2</v>
      </c>
      <c r="Y111" s="239" t="s">
        <v>160</v>
      </c>
      <c r="Z111" s="215">
        <v>1</v>
      </c>
      <c r="AA111" s="239" t="s">
        <v>144</v>
      </c>
      <c r="AB111" s="215">
        <v>6</v>
      </c>
      <c r="AC111" s="239" t="s">
        <v>165</v>
      </c>
      <c r="AD111" s="211">
        <v>2</v>
      </c>
      <c r="AE111" s="239" t="s">
        <v>139</v>
      </c>
      <c r="AF111" s="211">
        <v>0</v>
      </c>
      <c r="AG111" s="17">
        <f t="shared" si="24"/>
        <v>12</v>
      </c>
      <c r="AH111" s="213" t="s">
        <v>154</v>
      </c>
      <c r="AI111" s="213" t="s">
        <v>154</v>
      </c>
      <c r="AJ111" s="213">
        <v>3</v>
      </c>
      <c r="AK111" s="213" t="s">
        <v>154</v>
      </c>
      <c r="AL111" s="213" t="s">
        <v>154</v>
      </c>
      <c r="AM111" s="213">
        <v>3</v>
      </c>
      <c r="AN111" s="212" t="s">
        <v>139</v>
      </c>
      <c r="AO111" s="212" t="s">
        <v>139</v>
      </c>
      <c r="AP111" s="212">
        <v>1</v>
      </c>
      <c r="AQ111" s="212" t="s">
        <v>139</v>
      </c>
      <c r="AR111" s="212" t="s">
        <v>139</v>
      </c>
      <c r="AS111" s="212">
        <v>1</v>
      </c>
      <c r="AT111" s="212" t="s">
        <v>154</v>
      </c>
      <c r="AU111" s="212" t="s">
        <v>154</v>
      </c>
      <c r="AV111" s="212">
        <v>3</v>
      </c>
      <c r="AW111" s="212" t="s">
        <v>139</v>
      </c>
      <c r="AX111" s="212" t="s">
        <v>139</v>
      </c>
      <c r="AY111" s="212">
        <v>1</v>
      </c>
      <c r="AZ111" s="212" t="s">
        <v>154</v>
      </c>
      <c r="BA111" s="212" t="s">
        <v>154</v>
      </c>
      <c r="BB111" s="212">
        <v>3</v>
      </c>
      <c r="BC111" s="212" t="s">
        <v>139</v>
      </c>
      <c r="BD111" s="212" t="s">
        <v>139</v>
      </c>
      <c r="BE111" s="212">
        <v>1</v>
      </c>
      <c r="BF111" s="212" t="s">
        <v>139</v>
      </c>
      <c r="BG111" s="212" t="s">
        <v>139</v>
      </c>
      <c r="BH111" s="212">
        <v>1</v>
      </c>
      <c r="BI111" s="212" t="s">
        <v>139</v>
      </c>
      <c r="BJ111" s="212" t="s">
        <v>139</v>
      </c>
      <c r="BK111" s="212">
        <v>1</v>
      </c>
      <c r="BL111" s="212" t="s">
        <v>139</v>
      </c>
      <c r="BM111" s="212" t="s">
        <v>139</v>
      </c>
      <c r="BN111" s="212">
        <v>1</v>
      </c>
      <c r="BO111" s="19">
        <f t="shared" si="25"/>
        <v>19</v>
      </c>
      <c r="BP111" s="212" t="s">
        <v>150</v>
      </c>
      <c r="BQ111" s="218">
        <v>3</v>
      </c>
      <c r="BR111" s="212" t="s">
        <v>146</v>
      </c>
      <c r="BS111" s="212">
        <v>6</v>
      </c>
      <c r="BT111" s="212" t="s">
        <v>146</v>
      </c>
      <c r="BU111" s="212">
        <v>6</v>
      </c>
      <c r="BV111" s="212" t="s">
        <v>151</v>
      </c>
      <c r="BW111" s="212">
        <v>10</v>
      </c>
      <c r="BX111" s="21">
        <f t="shared" si="26"/>
        <v>25</v>
      </c>
      <c r="BY111" s="212">
        <v>11</v>
      </c>
      <c r="BZ111" s="212">
        <v>1</v>
      </c>
      <c r="CA111" s="212">
        <v>1</v>
      </c>
      <c r="CB111" s="212">
        <v>1</v>
      </c>
      <c r="CC111" s="212">
        <v>1</v>
      </c>
      <c r="CD111" s="212">
        <v>1</v>
      </c>
      <c r="CE111" s="212">
        <v>1</v>
      </c>
      <c r="CF111" s="212">
        <v>1</v>
      </c>
      <c r="CG111" s="212">
        <v>1</v>
      </c>
      <c r="CH111" s="212">
        <v>1</v>
      </c>
      <c r="CI111" s="212">
        <v>1</v>
      </c>
      <c r="CJ111" s="212" t="s">
        <v>143</v>
      </c>
      <c r="CK111" s="212">
        <v>3</v>
      </c>
      <c r="CL111" s="212" t="s">
        <v>139</v>
      </c>
      <c r="CM111" s="212">
        <v>0</v>
      </c>
      <c r="CN111" s="212" t="s">
        <v>146</v>
      </c>
      <c r="CO111" s="212">
        <v>8</v>
      </c>
      <c r="CP111" s="212" t="s">
        <v>154</v>
      </c>
      <c r="CQ111" s="212">
        <v>0</v>
      </c>
      <c r="CR111" s="212" t="s">
        <v>151</v>
      </c>
      <c r="CS111" s="212">
        <v>10</v>
      </c>
      <c r="CT111" s="212" t="s">
        <v>139</v>
      </c>
      <c r="CU111" s="212">
        <v>2</v>
      </c>
      <c r="CV111" s="18">
        <f t="shared" si="27"/>
        <v>23</v>
      </c>
      <c r="CW111" s="104" t="s">
        <v>417</v>
      </c>
      <c r="CX111" s="1"/>
    </row>
    <row r="112" spans="1:102" s="199" customFormat="1" ht="17.25" customHeight="1" x14ac:dyDescent="0.25">
      <c r="A112" s="22"/>
      <c r="B112" s="201"/>
      <c r="C112" s="22"/>
      <c r="D112" s="204"/>
      <c r="E112" s="25"/>
      <c r="F112" s="204"/>
      <c r="G112" s="104" t="s">
        <v>419</v>
      </c>
      <c r="H112" s="103" t="s">
        <v>420</v>
      </c>
      <c r="I112" s="209" t="s">
        <v>136</v>
      </c>
      <c r="J112" s="210" t="s">
        <v>137</v>
      </c>
      <c r="K112" s="222"/>
      <c r="L112" s="106" t="s">
        <v>138</v>
      </c>
      <c r="M112" s="195"/>
      <c r="N112" s="24">
        <f t="shared" si="21"/>
        <v>24</v>
      </c>
      <c r="O112" s="16">
        <f t="shared" si="22"/>
        <v>25</v>
      </c>
      <c r="P112" s="16">
        <f t="shared" si="23"/>
        <v>23</v>
      </c>
      <c r="Q112" s="239" t="s">
        <v>158</v>
      </c>
      <c r="R112" s="211">
        <v>0</v>
      </c>
      <c r="S112" s="239" t="s">
        <v>159</v>
      </c>
      <c r="T112" s="211">
        <v>0</v>
      </c>
      <c r="U112" s="239" t="s">
        <v>159</v>
      </c>
      <c r="V112" s="211">
        <v>0</v>
      </c>
      <c r="W112" s="239" t="s">
        <v>160</v>
      </c>
      <c r="X112" s="215">
        <v>1</v>
      </c>
      <c r="Y112" s="239" t="s">
        <v>160</v>
      </c>
      <c r="Z112" s="215">
        <v>1</v>
      </c>
      <c r="AA112" s="239" t="s">
        <v>158</v>
      </c>
      <c r="AB112" s="211">
        <v>0</v>
      </c>
      <c r="AC112" s="239" t="s">
        <v>165</v>
      </c>
      <c r="AD112" s="211">
        <v>2</v>
      </c>
      <c r="AE112" s="239" t="s">
        <v>139</v>
      </c>
      <c r="AF112" s="211">
        <v>0</v>
      </c>
      <c r="AG112" s="17">
        <f t="shared" si="24"/>
        <v>4</v>
      </c>
      <c r="AH112" s="213" t="s">
        <v>154</v>
      </c>
      <c r="AI112" s="213" t="s">
        <v>154</v>
      </c>
      <c r="AJ112" s="213">
        <v>3</v>
      </c>
      <c r="AK112" s="213" t="s">
        <v>154</v>
      </c>
      <c r="AL112" s="213" t="s">
        <v>154</v>
      </c>
      <c r="AM112" s="213">
        <v>3</v>
      </c>
      <c r="AN112" s="212" t="s">
        <v>139</v>
      </c>
      <c r="AO112" s="212" t="s">
        <v>139</v>
      </c>
      <c r="AP112" s="212">
        <v>1</v>
      </c>
      <c r="AQ112" s="212" t="s">
        <v>139</v>
      </c>
      <c r="AR112" s="212" t="s">
        <v>139</v>
      </c>
      <c r="AS112" s="212">
        <v>1</v>
      </c>
      <c r="AT112" s="212" t="s">
        <v>154</v>
      </c>
      <c r="AU112" s="212" t="s">
        <v>154</v>
      </c>
      <c r="AV112" s="212">
        <v>3</v>
      </c>
      <c r="AW112" s="212" t="s">
        <v>139</v>
      </c>
      <c r="AX112" s="212" t="s">
        <v>139</v>
      </c>
      <c r="AY112" s="212">
        <v>1</v>
      </c>
      <c r="AZ112" s="212" t="s">
        <v>154</v>
      </c>
      <c r="BA112" s="212" t="s">
        <v>154</v>
      </c>
      <c r="BB112" s="212">
        <v>3</v>
      </c>
      <c r="BC112" s="212" t="s">
        <v>139</v>
      </c>
      <c r="BD112" s="212" t="s">
        <v>139</v>
      </c>
      <c r="BE112" s="212">
        <v>1</v>
      </c>
      <c r="BF112" s="212" t="s">
        <v>139</v>
      </c>
      <c r="BG112" s="212" t="s">
        <v>139</v>
      </c>
      <c r="BH112" s="212">
        <v>1</v>
      </c>
      <c r="BI112" s="212" t="s">
        <v>139</v>
      </c>
      <c r="BJ112" s="212" t="s">
        <v>139</v>
      </c>
      <c r="BK112" s="212">
        <v>1</v>
      </c>
      <c r="BL112" s="213" t="s">
        <v>139</v>
      </c>
      <c r="BM112" s="213" t="s">
        <v>154</v>
      </c>
      <c r="BN112" s="213">
        <v>2</v>
      </c>
      <c r="BO112" s="19">
        <f t="shared" si="25"/>
        <v>20</v>
      </c>
      <c r="BP112" s="212" t="s">
        <v>150</v>
      </c>
      <c r="BQ112" s="218">
        <v>3</v>
      </c>
      <c r="BR112" s="212" t="s">
        <v>146</v>
      </c>
      <c r="BS112" s="212">
        <v>6</v>
      </c>
      <c r="BT112" s="212" t="s">
        <v>146</v>
      </c>
      <c r="BU112" s="212">
        <v>6</v>
      </c>
      <c r="BV112" s="212" t="s">
        <v>151</v>
      </c>
      <c r="BW112" s="212">
        <v>10</v>
      </c>
      <c r="BX112" s="21">
        <f t="shared" si="26"/>
        <v>25</v>
      </c>
      <c r="BY112" s="212">
        <v>11</v>
      </c>
      <c r="BZ112" s="212">
        <v>1</v>
      </c>
      <c r="CA112" s="212">
        <v>1</v>
      </c>
      <c r="CB112" s="212">
        <v>1</v>
      </c>
      <c r="CC112" s="212">
        <v>1</v>
      </c>
      <c r="CD112" s="212">
        <v>1</v>
      </c>
      <c r="CE112" s="212">
        <v>1</v>
      </c>
      <c r="CF112" s="212">
        <v>1</v>
      </c>
      <c r="CG112" s="212">
        <v>1</v>
      </c>
      <c r="CH112" s="212">
        <v>1</v>
      </c>
      <c r="CI112" s="212">
        <v>1</v>
      </c>
      <c r="CJ112" s="212" t="s">
        <v>150</v>
      </c>
      <c r="CK112" s="218">
        <v>5</v>
      </c>
      <c r="CL112" s="212" t="s">
        <v>139</v>
      </c>
      <c r="CM112" s="212">
        <v>0</v>
      </c>
      <c r="CN112" s="212" t="s">
        <v>146</v>
      </c>
      <c r="CO112" s="212">
        <v>8</v>
      </c>
      <c r="CP112" s="212" t="s">
        <v>154</v>
      </c>
      <c r="CQ112" s="212">
        <v>0</v>
      </c>
      <c r="CR112" s="212" t="s">
        <v>151</v>
      </c>
      <c r="CS112" s="212">
        <v>10</v>
      </c>
      <c r="CT112" s="212" t="s">
        <v>158</v>
      </c>
      <c r="CU112" s="212">
        <v>0</v>
      </c>
      <c r="CV112" s="18">
        <f t="shared" si="27"/>
        <v>23</v>
      </c>
      <c r="CW112" s="104" t="s">
        <v>419</v>
      </c>
      <c r="CX112" s="1"/>
    </row>
    <row r="113" spans="1:100" s="2" customFormat="1" ht="61.5" customHeight="1" x14ac:dyDescent="0.3">
      <c r="A113" s="157">
        <f>COUNTA(A8:A112)</f>
        <v>2</v>
      </c>
      <c r="B113" s="158">
        <f>COUNTA(B$8:B$112)</f>
        <v>26</v>
      </c>
      <c r="C113" s="157">
        <f>COUNTA(C$8:C$112)</f>
        <v>0</v>
      </c>
      <c r="D113" s="159">
        <f>COUNTA(D$8:D$112)</f>
        <v>28</v>
      </c>
      <c r="E113" s="157">
        <f>COUNTA(E$8:E$112)</f>
        <v>0</v>
      </c>
      <c r="F113" s="160">
        <f>COUNTA(F$8:F$112)</f>
        <v>29</v>
      </c>
      <c r="G113" s="258" t="s">
        <v>421</v>
      </c>
      <c r="H113" s="161">
        <f>COUNTA(H$8:H$112)</f>
        <v>105</v>
      </c>
      <c r="I113" s="162"/>
      <c r="J113" s="162"/>
      <c r="K113" s="224"/>
      <c r="L113" s="162"/>
      <c r="M113" s="162"/>
      <c r="N113" s="163" t="s">
        <v>422</v>
      </c>
      <c r="O113" s="164" t="s">
        <v>423</v>
      </c>
      <c r="P113" s="165" t="s">
        <v>424</v>
      </c>
      <c r="Q113" s="232" t="s">
        <v>63</v>
      </c>
      <c r="R113" s="166" t="s">
        <v>63</v>
      </c>
      <c r="S113" s="242" t="s">
        <v>64</v>
      </c>
      <c r="T113" s="166" t="s">
        <v>64</v>
      </c>
      <c r="U113" s="242" t="s">
        <v>65</v>
      </c>
      <c r="V113" s="166" t="s">
        <v>65</v>
      </c>
      <c r="W113" s="242" t="s">
        <v>66</v>
      </c>
      <c r="X113" s="166" t="s">
        <v>66</v>
      </c>
      <c r="Y113" s="242" t="s">
        <v>67</v>
      </c>
      <c r="Z113" s="166" t="s">
        <v>67</v>
      </c>
      <c r="AA113" s="242" t="s">
        <v>68</v>
      </c>
      <c r="AB113" s="166" t="s">
        <v>68</v>
      </c>
      <c r="AC113" s="242" t="s">
        <v>69</v>
      </c>
      <c r="AD113" s="166" t="s">
        <v>69</v>
      </c>
      <c r="AE113" s="242" t="s">
        <v>70</v>
      </c>
      <c r="AF113" s="166" t="s">
        <v>70</v>
      </c>
      <c r="AG113" s="167"/>
      <c r="AH113" s="227" t="s">
        <v>71</v>
      </c>
      <c r="AI113" s="227" t="s">
        <v>72</v>
      </c>
      <c r="AJ113" s="228" t="s">
        <v>73</v>
      </c>
      <c r="AK113" s="227" t="s">
        <v>74</v>
      </c>
      <c r="AL113" s="227" t="s">
        <v>75</v>
      </c>
      <c r="AM113" s="228" t="s">
        <v>76</v>
      </c>
      <c r="AN113" s="227" t="s">
        <v>77</v>
      </c>
      <c r="AO113" s="227" t="s">
        <v>78</v>
      </c>
      <c r="AP113" s="228" t="s">
        <v>79</v>
      </c>
      <c r="AQ113" s="227" t="s">
        <v>80</v>
      </c>
      <c r="AR113" s="227" t="s">
        <v>81</v>
      </c>
      <c r="AS113" s="228" t="s">
        <v>82</v>
      </c>
      <c r="AT113" s="227" t="s">
        <v>83</v>
      </c>
      <c r="AU113" s="227" t="s">
        <v>84</v>
      </c>
      <c r="AV113" s="228" t="s">
        <v>85</v>
      </c>
      <c r="AW113" s="227" t="s">
        <v>86</v>
      </c>
      <c r="AX113" s="227" t="s">
        <v>87</v>
      </c>
      <c r="AY113" s="228" t="s">
        <v>88</v>
      </c>
      <c r="AZ113" s="227" t="s">
        <v>89</v>
      </c>
      <c r="BA113" s="227" t="s">
        <v>90</v>
      </c>
      <c r="BB113" s="228" t="s">
        <v>91</v>
      </c>
      <c r="BC113" s="227" t="s">
        <v>92</v>
      </c>
      <c r="BD113" s="227" t="s">
        <v>93</v>
      </c>
      <c r="BE113" s="228" t="s">
        <v>94</v>
      </c>
      <c r="BF113" s="227" t="s">
        <v>95</v>
      </c>
      <c r="BG113" s="227" t="s">
        <v>96</v>
      </c>
      <c r="BH113" s="228" t="s">
        <v>97</v>
      </c>
      <c r="BI113" s="227" t="s">
        <v>98</v>
      </c>
      <c r="BJ113" s="227" t="s">
        <v>99</v>
      </c>
      <c r="BK113" s="228" t="s">
        <v>100</v>
      </c>
      <c r="BL113" s="227" t="s">
        <v>101</v>
      </c>
      <c r="BM113" s="227" t="s">
        <v>102</v>
      </c>
      <c r="BN113" s="228" t="s">
        <v>103</v>
      </c>
      <c r="BO113" s="169"/>
      <c r="BP113" s="3" t="s">
        <v>104</v>
      </c>
      <c r="BQ113" s="28" t="s">
        <v>104</v>
      </c>
      <c r="BR113" s="3" t="s">
        <v>105</v>
      </c>
      <c r="BS113" s="28" t="s">
        <v>105</v>
      </c>
      <c r="BT113" s="3" t="s">
        <v>106</v>
      </c>
      <c r="BU113" s="28" t="s">
        <v>106</v>
      </c>
      <c r="BV113" s="3" t="s">
        <v>107</v>
      </c>
      <c r="BW113" s="28" t="s">
        <v>107</v>
      </c>
      <c r="BX113" s="169"/>
      <c r="BY113" s="3" t="s">
        <v>115</v>
      </c>
      <c r="BZ113" s="3" t="s">
        <v>116</v>
      </c>
      <c r="CA113" s="3" t="s">
        <v>117</v>
      </c>
      <c r="CB113" s="3" t="s">
        <v>118</v>
      </c>
      <c r="CC113" s="3" t="s">
        <v>119</v>
      </c>
      <c r="CD113" s="3" t="s">
        <v>120</v>
      </c>
      <c r="CE113" s="3" t="s">
        <v>121</v>
      </c>
      <c r="CF113" s="3" t="s">
        <v>122</v>
      </c>
      <c r="CG113" s="3" t="s">
        <v>123</v>
      </c>
      <c r="CH113" s="3" t="s">
        <v>124</v>
      </c>
      <c r="CI113" s="3" t="s">
        <v>125</v>
      </c>
      <c r="CJ113" s="7" t="s">
        <v>126</v>
      </c>
      <c r="CK113" s="170" t="s">
        <v>126</v>
      </c>
      <c r="CL113" s="7" t="s">
        <v>127</v>
      </c>
      <c r="CM113" s="170" t="s">
        <v>127</v>
      </c>
      <c r="CN113" s="7" t="s">
        <v>128</v>
      </c>
      <c r="CO113" s="170" t="s">
        <v>128</v>
      </c>
      <c r="CP113" s="7" t="s">
        <v>129</v>
      </c>
      <c r="CQ113" s="170" t="s">
        <v>129</v>
      </c>
      <c r="CR113" s="7" t="s">
        <v>130</v>
      </c>
      <c r="CS113" s="170" t="s">
        <v>130</v>
      </c>
      <c r="CT113" s="7" t="s">
        <v>131</v>
      </c>
      <c r="CU113" s="170" t="s">
        <v>131</v>
      </c>
      <c r="CV113" s="169"/>
    </row>
    <row r="114" spans="1:100" s="2" customFormat="1" ht="30.75" x14ac:dyDescent="0.3">
      <c r="A114" s="171" t="s">
        <v>425</v>
      </c>
      <c r="B114" s="172" t="s">
        <v>426</v>
      </c>
      <c r="C114" s="171" t="s">
        <v>425</v>
      </c>
      <c r="D114" s="173" t="s">
        <v>426</v>
      </c>
      <c r="E114" s="171" t="s">
        <v>425</v>
      </c>
      <c r="F114" s="174" t="s">
        <v>426</v>
      </c>
      <c r="G114" s="259"/>
      <c r="H114" s="265"/>
      <c r="I114" s="162"/>
      <c r="J114" s="162"/>
      <c r="K114" s="224"/>
      <c r="L114" s="162"/>
      <c r="M114" s="162"/>
      <c r="N114" s="175"/>
      <c r="O114" s="175"/>
      <c r="P114" s="175"/>
      <c r="Q114" s="233" t="s">
        <v>113</v>
      </c>
      <c r="R114" s="168" t="s">
        <v>114</v>
      </c>
      <c r="S114" s="233" t="s">
        <v>113</v>
      </c>
      <c r="T114" s="168" t="s">
        <v>114</v>
      </c>
      <c r="U114" s="233" t="s">
        <v>113</v>
      </c>
      <c r="V114" s="168" t="s">
        <v>114</v>
      </c>
      <c r="W114" s="233" t="s">
        <v>113</v>
      </c>
      <c r="X114" s="168" t="s">
        <v>114</v>
      </c>
      <c r="Y114" s="233" t="s">
        <v>113</v>
      </c>
      <c r="Z114" s="168" t="s">
        <v>114</v>
      </c>
      <c r="AA114" s="233" t="s">
        <v>113</v>
      </c>
      <c r="AB114" s="168" t="s">
        <v>114</v>
      </c>
      <c r="AC114" s="233" t="s">
        <v>113</v>
      </c>
      <c r="AD114" s="168" t="s">
        <v>114</v>
      </c>
      <c r="AE114" s="233" t="s">
        <v>113</v>
      </c>
      <c r="AF114" s="168" t="s">
        <v>114</v>
      </c>
      <c r="AG114" s="167"/>
      <c r="AH114" s="227" t="s">
        <v>113</v>
      </c>
      <c r="AI114" s="227" t="s">
        <v>113</v>
      </c>
      <c r="AJ114" s="228" t="s">
        <v>114</v>
      </c>
      <c r="AK114" s="227" t="s">
        <v>113</v>
      </c>
      <c r="AL114" s="227" t="s">
        <v>113</v>
      </c>
      <c r="AM114" s="228" t="s">
        <v>114</v>
      </c>
      <c r="AN114" s="227" t="s">
        <v>113</v>
      </c>
      <c r="AO114" s="227" t="s">
        <v>113</v>
      </c>
      <c r="AP114" s="228" t="s">
        <v>114</v>
      </c>
      <c r="AQ114" s="227" t="s">
        <v>113</v>
      </c>
      <c r="AR114" s="227" t="s">
        <v>113</v>
      </c>
      <c r="AS114" s="228" t="s">
        <v>114</v>
      </c>
      <c r="AT114" s="227" t="s">
        <v>113</v>
      </c>
      <c r="AU114" s="227" t="s">
        <v>113</v>
      </c>
      <c r="AV114" s="228" t="s">
        <v>114</v>
      </c>
      <c r="AW114" s="227" t="s">
        <v>113</v>
      </c>
      <c r="AX114" s="227" t="s">
        <v>113</v>
      </c>
      <c r="AY114" s="228" t="s">
        <v>114</v>
      </c>
      <c r="AZ114" s="227" t="s">
        <v>113</v>
      </c>
      <c r="BA114" s="227" t="s">
        <v>113</v>
      </c>
      <c r="BB114" s="228" t="s">
        <v>114</v>
      </c>
      <c r="BC114" s="227" t="s">
        <v>113</v>
      </c>
      <c r="BD114" s="227" t="s">
        <v>113</v>
      </c>
      <c r="BE114" s="228" t="s">
        <v>114</v>
      </c>
      <c r="BF114" s="227" t="s">
        <v>113</v>
      </c>
      <c r="BG114" s="227" t="s">
        <v>113</v>
      </c>
      <c r="BH114" s="228" t="s">
        <v>114</v>
      </c>
      <c r="BI114" s="227" t="s">
        <v>113</v>
      </c>
      <c r="BJ114" s="227" t="s">
        <v>113</v>
      </c>
      <c r="BK114" s="228" t="s">
        <v>114</v>
      </c>
      <c r="BL114" s="227" t="s">
        <v>113</v>
      </c>
      <c r="BM114" s="227" t="s">
        <v>113</v>
      </c>
      <c r="BN114" s="228" t="s">
        <v>114</v>
      </c>
      <c r="BO114" s="169"/>
      <c r="BP114" s="3" t="s">
        <v>113</v>
      </c>
      <c r="BQ114" s="28" t="s">
        <v>114</v>
      </c>
      <c r="BR114" s="3" t="s">
        <v>113</v>
      </c>
      <c r="BS114" s="28" t="s">
        <v>114</v>
      </c>
      <c r="BT114" s="3" t="s">
        <v>113</v>
      </c>
      <c r="BU114" s="28" t="s">
        <v>114</v>
      </c>
      <c r="BV114" s="3" t="s">
        <v>113</v>
      </c>
      <c r="BW114" s="28" t="s">
        <v>114</v>
      </c>
      <c r="BX114" s="169"/>
      <c r="CJ114" s="176" t="s">
        <v>113</v>
      </c>
      <c r="CK114" s="2" t="s">
        <v>427</v>
      </c>
      <c r="CL114" s="176" t="s">
        <v>113</v>
      </c>
      <c r="CM114" s="2" t="s">
        <v>427</v>
      </c>
      <c r="CN114" s="176" t="s">
        <v>113</v>
      </c>
      <c r="CO114" s="2" t="s">
        <v>427</v>
      </c>
      <c r="CP114" s="176" t="s">
        <v>113</v>
      </c>
      <c r="CQ114" s="2" t="s">
        <v>427</v>
      </c>
      <c r="CR114" s="176" t="s">
        <v>113</v>
      </c>
      <c r="CS114" s="2" t="s">
        <v>427</v>
      </c>
      <c r="CT114" s="176" t="s">
        <v>113</v>
      </c>
      <c r="CU114" s="2" t="s">
        <v>427</v>
      </c>
      <c r="CV114" s="169"/>
    </row>
    <row r="115" spans="1:100" x14ac:dyDescent="0.3">
      <c r="B115" s="82"/>
      <c r="D115" s="83"/>
      <c r="F115" s="83"/>
      <c r="G115" s="260"/>
      <c r="H115" s="80"/>
      <c r="I115" s="79"/>
      <c r="J115" s="154"/>
      <c r="K115" s="223"/>
    </row>
    <row r="116" spans="1:100" x14ac:dyDescent="0.3">
      <c r="B116" s="77"/>
      <c r="D116" s="81"/>
      <c r="F116" s="81"/>
      <c r="G116" s="85"/>
      <c r="H116" s="78"/>
      <c r="I116" s="79"/>
      <c r="J116" s="154"/>
      <c r="K116" s="223"/>
    </row>
    <row r="117" spans="1:100" x14ac:dyDescent="0.3">
      <c r="B117" s="82"/>
      <c r="D117" s="83"/>
      <c r="F117" s="83"/>
      <c r="G117" s="260"/>
      <c r="H117" s="80"/>
      <c r="I117" s="79"/>
      <c r="J117" s="154"/>
      <c r="K117" s="223"/>
    </row>
    <row r="118" spans="1:100" x14ac:dyDescent="0.3">
      <c r="B118" s="82"/>
      <c r="D118" s="83"/>
      <c r="F118" s="83"/>
      <c r="G118" s="260"/>
      <c r="H118" s="80"/>
      <c r="I118" s="79"/>
      <c r="J118" s="154"/>
      <c r="K118" s="223"/>
    </row>
    <row r="119" spans="1:100" x14ac:dyDescent="0.3">
      <c r="B119" s="77"/>
      <c r="D119" s="81"/>
      <c r="F119" s="81"/>
      <c r="G119" s="85"/>
      <c r="H119" s="78"/>
      <c r="I119" s="79"/>
      <c r="J119" s="154"/>
      <c r="K119" s="223"/>
    </row>
    <row r="120" spans="1:100" x14ac:dyDescent="0.3">
      <c r="B120" s="77"/>
      <c r="D120" s="81"/>
      <c r="F120" s="81"/>
      <c r="G120" s="85"/>
      <c r="H120" s="78"/>
      <c r="I120" s="79"/>
      <c r="J120" s="154"/>
      <c r="K120" s="223"/>
    </row>
    <row r="121" spans="1:100" x14ac:dyDescent="0.3">
      <c r="B121" s="82"/>
      <c r="D121" s="83"/>
      <c r="F121" s="83"/>
      <c r="G121" s="260"/>
      <c r="H121" s="80"/>
      <c r="I121" s="79"/>
      <c r="J121" s="154"/>
      <c r="K121" s="223"/>
    </row>
    <row r="122" spans="1:100" x14ac:dyDescent="0.3">
      <c r="B122" s="77"/>
      <c r="D122" s="81"/>
      <c r="F122" s="81"/>
      <c r="G122" s="85"/>
      <c r="H122" s="78"/>
      <c r="I122" s="79"/>
      <c r="J122" s="154"/>
      <c r="K122" s="223"/>
    </row>
    <row r="123" spans="1:100" x14ac:dyDescent="0.3">
      <c r="B123" s="77"/>
      <c r="D123" s="81"/>
      <c r="F123" s="81"/>
      <c r="G123" s="85"/>
      <c r="H123" s="78"/>
      <c r="I123" s="79"/>
      <c r="J123" s="154"/>
      <c r="K123" s="223"/>
    </row>
    <row r="124" spans="1:100" x14ac:dyDescent="0.3">
      <c r="B124" s="77"/>
      <c r="D124" s="81"/>
      <c r="F124" s="81"/>
      <c r="G124" s="85"/>
      <c r="H124" s="78"/>
      <c r="I124" s="79"/>
      <c r="J124" s="154"/>
      <c r="K124" s="223"/>
    </row>
    <row r="125" spans="1:100" x14ac:dyDescent="0.3">
      <c r="B125" s="77"/>
      <c r="D125" s="81"/>
      <c r="F125" s="81"/>
      <c r="G125" s="85"/>
      <c r="H125" s="78"/>
      <c r="I125" s="79"/>
      <c r="J125" s="154"/>
      <c r="K125" s="223"/>
    </row>
    <row r="126" spans="1:100" x14ac:dyDescent="0.3">
      <c r="B126" s="77"/>
      <c r="D126" s="81"/>
      <c r="F126" s="81"/>
      <c r="G126" s="85"/>
      <c r="H126" s="78"/>
      <c r="I126" s="79"/>
      <c r="J126" s="154"/>
      <c r="K126" s="223"/>
    </row>
    <row r="127" spans="1:100" x14ac:dyDescent="0.3">
      <c r="B127" s="77"/>
      <c r="D127" s="81"/>
      <c r="F127" s="81"/>
      <c r="G127" s="85"/>
      <c r="H127" s="78"/>
      <c r="I127" s="79"/>
      <c r="J127" s="154"/>
      <c r="K127" s="223"/>
    </row>
    <row r="128" spans="1:100" x14ac:dyDescent="0.3">
      <c r="B128" s="77"/>
      <c r="D128" s="81"/>
      <c r="F128" s="81"/>
      <c r="G128" s="85"/>
      <c r="H128" s="78"/>
      <c r="I128" s="79"/>
      <c r="J128" s="154"/>
      <c r="K128" s="223"/>
    </row>
    <row r="129" spans="2:11" x14ac:dyDescent="0.3">
      <c r="B129" s="77"/>
      <c r="D129" s="81"/>
      <c r="F129" s="81"/>
      <c r="G129" s="85"/>
      <c r="H129" s="78"/>
      <c r="I129" s="79"/>
      <c r="J129" s="154"/>
      <c r="K129" s="223"/>
    </row>
    <row r="130" spans="2:11" x14ac:dyDescent="0.3">
      <c r="B130" s="77"/>
      <c r="D130" s="81"/>
      <c r="F130" s="81"/>
      <c r="G130" s="85"/>
      <c r="H130" s="78"/>
      <c r="I130" s="79"/>
      <c r="J130" s="154"/>
      <c r="K130" s="223"/>
    </row>
    <row r="131" spans="2:11" x14ac:dyDescent="0.3">
      <c r="B131" s="77"/>
      <c r="D131" s="81"/>
      <c r="F131" s="81"/>
      <c r="G131" s="85"/>
      <c r="H131" s="78"/>
      <c r="I131" s="79"/>
      <c r="J131" s="154"/>
      <c r="K131" s="223"/>
    </row>
    <row r="132" spans="2:11" x14ac:dyDescent="0.3">
      <c r="B132" s="77"/>
      <c r="D132" s="81"/>
      <c r="F132" s="81"/>
      <c r="G132" s="85"/>
      <c r="H132" s="78"/>
      <c r="I132" s="79"/>
      <c r="J132" s="154"/>
      <c r="K132" s="223"/>
    </row>
    <row r="133" spans="2:11" x14ac:dyDescent="0.3">
      <c r="B133" s="77"/>
      <c r="D133" s="81"/>
      <c r="F133" s="81"/>
      <c r="G133" s="85"/>
      <c r="H133" s="78"/>
      <c r="I133" s="79"/>
      <c r="J133" s="154"/>
      <c r="K133" s="223"/>
    </row>
    <row r="134" spans="2:11" x14ac:dyDescent="0.3">
      <c r="B134" s="82"/>
      <c r="D134" s="83"/>
      <c r="F134" s="83"/>
      <c r="G134" s="260"/>
      <c r="H134" s="80"/>
      <c r="I134" s="79"/>
      <c r="J134" s="154"/>
      <c r="K134" s="223"/>
    </row>
    <row r="135" spans="2:11" x14ac:dyDescent="0.3">
      <c r="B135" s="82"/>
      <c r="D135" s="83"/>
      <c r="F135" s="83"/>
      <c r="G135" s="260"/>
      <c r="H135" s="80"/>
      <c r="I135" s="79"/>
      <c r="J135" s="154"/>
      <c r="K135" s="223"/>
    </row>
    <row r="136" spans="2:11" x14ac:dyDescent="0.3">
      <c r="B136" s="82"/>
      <c r="D136" s="83"/>
      <c r="F136" s="83"/>
      <c r="G136" s="260"/>
      <c r="H136" s="80"/>
      <c r="I136" s="79"/>
      <c r="J136" s="154"/>
      <c r="K136" s="223"/>
    </row>
    <row r="137" spans="2:11" x14ac:dyDescent="0.3">
      <c r="B137" s="77"/>
      <c r="D137" s="81"/>
      <c r="F137" s="81"/>
      <c r="G137" s="85"/>
      <c r="H137" s="78"/>
      <c r="I137" s="79"/>
      <c r="J137" s="154"/>
      <c r="K137" s="223"/>
    </row>
    <row r="138" spans="2:11" x14ac:dyDescent="0.3">
      <c r="B138" s="82"/>
      <c r="D138" s="83"/>
      <c r="F138" s="83"/>
      <c r="G138" s="260"/>
      <c r="H138" s="80"/>
      <c r="I138" s="79"/>
      <c r="J138" s="154"/>
      <c r="K138" s="223"/>
    </row>
    <row r="139" spans="2:11" x14ac:dyDescent="0.3">
      <c r="B139" s="77"/>
      <c r="D139" s="81"/>
      <c r="F139" s="81"/>
      <c r="G139" s="85"/>
      <c r="H139" s="78"/>
      <c r="I139" s="79"/>
      <c r="J139" s="154"/>
      <c r="K139" s="223"/>
    </row>
    <row r="140" spans="2:11" x14ac:dyDescent="0.3">
      <c r="B140" s="77"/>
      <c r="D140" s="81"/>
      <c r="F140" s="81"/>
      <c r="G140" s="85"/>
      <c r="H140" s="78"/>
      <c r="I140" s="79"/>
      <c r="J140" s="154"/>
      <c r="K140" s="223"/>
    </row>
    <row r="141" spans="2:11" x14ac:dyDescent="0.3">
      <c r="B141" s="77"/>
      <c r="D141" s="81"/>
      <c r="F141" s="81"/>
      <c r="G141" s="85"/>
      <c r="H141" s="78"/>
      <c r="I141" s="79"/>
      <c r="J141" s="154"/>
      <c r="K141" s="223"/>
    </row>
    <row r="142" spans="2:11" x14ac:dyDescent="0.3">
      <c r="B142" s="77"/>
      <c r="D142" s="81"/>
      <c r="F142" s="81"/>
      <c r="G142" s="85"/>
      <c r="H142" s="78"/>
      <c r="I142" s="79"/>
      <c r="J142" s="154"/>
      <c r="K142" s="223"/>
    </row>
    <row r="143" spans="2:11" x14ac:dyDescent="0.3">
      <c r="B143" s="77"/>
      <c r="D143" s="81"/>
      <c r="F143" s="81"/>
      <c r="G143" s="85"/>
      <c r="H143" s="78"/>
      <c r="I143" s="79"/>
      <c r="J143" s="154"/>
      <c r="K143" s="223"/>
    </row>
    <row r="144" spans="2:11" x14ac:dyDescent="0.3">
      <c r="B144" s="77"/>
      <c r="D144" s="81"/>
      <c r="F144" s="81"/>
      <c r="G144" s="85"/>
      <c r="H144" s="78"/>
      <c r="I144" s="79"/>
      <c r="J144" s="154"/>
      <c r="K144" s="223"/>
    </row>
    <row r="145" spans="2:11" x14ac:dyDescent="0.3">
      <c r="B145" s="77"/>
      <c r="D145" s="81"/>
      <c r="F145" s="81"/>
      <c r="G145" s="85"/>
      <c r="H145" s="78"/>
      <c r="I145" s="79"/>
      <c r="J145" s="154"/>
      <c r="K145" s="223"/>
    </row>
    <row r="146" spans="2:11" x14ac:dyDescent="0.3">
      <c r="B146" s="77"/>
      <c r="D146" s="81"/>
      <c r="F146" s="81"/>
      <c r="G146" s="85"/>
      <c r="H146" s="78"/>
      <c r="I146" s="79"/>
      <c r="J146" s="154"/>
      <c r="K146" s="223"/>
    </row>
    <row r="147" spans="2:11" x14ac:dyDescent="0.3">
      <c r="B147" s="77"/>
      <c r="D147" s="81"/>
      <c r="F147" s="81"/>
      <c r="G147" s="85"/>
      <c r="H147" s="78"/>
      <c r="I147" s="79"/>
      <c r="J147" s="154"/>
      <c r="K147" s="223"/>
    </row>
    <row r="148" spans="2:11" x14ac:dyDescent="0.3">
      <c r="B148" s="82"/>
      <c r="D148" s="83"/>
      <c r="F148" s="83"/>
      <c r="G148" s="260"/>
      <c r="H148" s="80"/>
      <c r="I148" s="79"/>
      <c r="J148" s="154"/>
      <c r="K148" s="223"/>
    </row>
    <row r="149" spans="2:11" x14ac:dyDescent="0.3">
      <c r="B149" s="77"/>
      <c r="D149" s="81"/>
      <c r="F149" s="81"/>
      <c r="G149" s="85"/>
      <c r="H149" s="78"/>
      <c r="I149" s="79"/>
      <c r="J149" s="154"/>
      <c r="K149" s="223"/>
    </row>
    <row r="150" spans="2:11" x14ac:dyDescent="0.3">
      <c r="B150" s="77"/>
      <c r="D150" s="81"/>
      <c r="F150" s="81"/>
      <c r="G150" s="85"/>
      <c r="H150" s="78"/>
      <c r="I150" s="79"/>
      <c r="J150" s="154"/>
      <c r="K150" s="223"/>
    </row>
    <row r="151" spans="2:11" x14ac:dyDescent="0.3">
      <c r="B151" s="77"/>
      <c r="D151" s="81"/>
      <c r="F151" s="81"/>
      <c r="G151" s="85"/>
      <c r="H151" s="78"/>
      <c r="I151" s="79"/>
      <c r="J151" s="154"/>
      <c r="K151" s="223"/>
    </row>
    <row r="152" spans="2:11" x14ac:dyDescent="0.3">
      <c r="B152" s="77"/>
      <c r="D152" s="81"/>
      <c r="F152" s="81"/>
      <c r="G152" s="85"/>
      <c r="H152" s="78"/>
      <c r="I152" s="79"/>
      <c r="J152" s="154"/>
      <c r="K152" s="223"/>
    </row>
    <row r="153" spans="2:11" x14ac:dyDescent="0.3">
      <c r="B153" s="77"/>
      <c r="D153" s="81"/>
      <c r="F153" s="81"/>
      <c r="G153" s="85"/>
      <c r="H153" s="78"/>
      <c r="I153" s="79"/>
      <c r="J153" s="154"/>
      <c r="K153" s="223"/>
    </row>
    <row r="154" spans="2:11" x14ac:dyDescent="0.3">
      <c r="B154" s="77"/>
      <c r="D154" s="81"/>
      <c r="F154" s="81"/>
      <c r="G154" s="85"/>
      <c r="H154" s="78"/>
      <c r="I154" s="79"/>
      <c r="J154" s="154"/>
      <c r="K154" s="223"/>
    </row>
    <row r="155" spans="2:11" x14ac:dyDescent="0.3">
      <c r="B155" s="77"/>
      <c r="D155" s="81"/>
      <c r="F155" s="81"/>
      <c r="G155" s="85"/>
      <c r="H155" s="78"/>
      <c r="I155" s="79"/>
      <c r="J155" s="154"/>
      <c r="K155" s="223"/>
    </row>
    <row r="156" spans="2:11" x14ac:dyDescent="0.3">
      <c r="B156" s="77"/>
      <c r="D156" s="81"/>
      <c r="F156" s="81"/>
      <c r="G156" s="85"/>
      <c r="H156" s="78"/>
      <c r="I156" s="79"/>
      <c r="J156" s="154"/>
      <c r="K156" s="223"/>
    </row>
    <row r="157" spans="2:11" x14ac:dyDescent="0.3">
      <c r="B157" s="82"/>
      <c r="D157" s="83"/>
      <c r="F157" s="83"/>
      <c r="G157" s="260"/>
      <c r="H157" s="80"/>
      <c r="I157" s="79"/>
      <c r="J157" s="154"/>
      <c r="K157" s="223"/>
    </row>
    <row r="158" spans="2:11" x14ac:dyDescent="0.3">
      <c r="B158" s="77"/>
      <c r="D158" s="81"/>
      <c r="F158" s="81"/>
      <c r="G158" s="85"/>
      <c r="H158" s="78"/>
      <c r="I158" s="79"/>
      <c r="J158" s="154"/>
      <c r="K158" s="223"/>
    </row>
    <row r="159" spans="2:11" x14ac:dyDescent="0.3">
      <c r="B159" s="77"/>
      <c r="D159" s="81"/>
      <c r="F159" s="81"/>
      <c r="G159" s="85"/>
      <c r="H159" s="78"/>
      <c r="I159" s="79"/>
      <c r="J159" s="154"/>
      <c r="K159" s="223"/>
    </row>
    <row r="160" spans="2:11" x14ac:dyDescent="0.3">
      <c r="B160" s="77"/>
      <c r="D160" s="81"/>
      <c r="F160" s="81"/>
      <c r="G160" s="85"/>
      <c r="H160" s="78"/>
      <c r="I160" s="79"/>
      <c r="J160" s="154"/>
      <c r="K160" s="223"/>
    </row>
    <row r="161" spans="2:11" x14ac:dyDescent="0.3">
      <c r="B161" s="77"/>
      <c r="D161" s="81"/>
      <c r="F161" s="81"/>
      <c r="G161" s="85"/>
      <c r="H161" s="78"/>
      <c r="I161" s="79"/>
      <c r="J161" s="154"/>
      <c r="K161" s="223"/>
    </row>
    <row r="162" spans="2:11" x14ac:dyDescent="0.3">
      <c r="B162" s="77"/>
      <c r="D162" s="81"/>
      <c r="F162" s="81"/>
      <c r="G162" s="85"/>
      <c r="H162" s="78"/>
      <c r="I162" s="79"/>
      <c r="J162" s="154"/>
      <c r="K162" s="223"/>
    </row>
    <row r="163" spans="2:11" x14ac:dyDescent="0.3">
      <c r="B163" s="77"/>
      <c r="D163" s="81"/>
      <c r="F163" s="81"/>
      <c r="G163" s="85"/>
      <c r="H163" s="78"/>
      <c r="I163" s="79"/>
      <c r="J163" s="154"/>
      <c r="K163" s="223"/>
    </row>
    <row r="164" spans="2:11" x14ac:dyDescent="0.3">
      <c r="B164" s="82"/>
      <c r="D164" s="83"/>
      <c r="F164" s="83"/>
      <c r="G164" s="260"/>
      <c r="H164" s="80"/>
      <c r="I164" s="79"/>
      <c r="J164" s="154"/>
      <c r="K164" s="223"/>
    </row>
    <row r="165" spans="2:11" x14ac:dyDescent="0.3">
      <c r="B165" s="77"/>
      <c r="D165" s="81"/>
      <c r="F165" s="81"/>
      <c r="G165" s="85"/>
      <c r="H165" s="78"/>
      <c r="I165" s="79"/>
      <c r="J165" s="154"/>
      <c r="K165" s="223"/>
    </row>
    <row r="166" spans="2:11" x14ac:dyDescent="0.3">
      <c r="B166" s="77"/>
      <c r="D166" s="81"/>
      <c r="F166" s="81"/>
      <c r="G166" s="85"/>
      <c r="H166" s="78"/>
      <c r="I166" s="79"/>
      <c r="J166" s="154"/>
      <c r="K166" s="223"/>
    </row>
    <row r="167" spans="2:11" x14ac:dyDescent="0.3">
      <c r="B167" s="77"/>
      <c r="D167" s="81"/>
      <c r="F167" s="81"/>
      <c r="G167" s="85"/>
      <c r="H167" s="78"/>
      <c r="I167" s="79"/>
      <c r="J167" s="154"/>
      <c r="K167" s="223"/>
    </row>
    <row r="168" spans="2:11" x14ac:dyDescent="0.3">
      <c r="B168" s="82"/>
      <c r="D168" s="83"/>
      <c r="F168" s="83"/>
      <c r="G168" s="260"/>
      <c r="H168" s="80"/>
      <c r="I168" s="79"/>
      <c r="J168" s="154"/>
      <c r="K168" s="223"/>
    </row>
    <row r="169" spans="2:11" x14ac:dyDescent="0.3">
      <c r="B169" s="77"/>
      <c r="D169" s="81"/>
      <c r="F169" s="81"/>
      <c r="G169" s="85"/>
      <c r="H169" s="78"/>
      <c r="I169" s="79"/>
      <c r="J169" s="154"/>
      <c r="K169" s="223"/>
    </row>
    <row r="170" spans="2:11" x14ac:dyDescent="0.3">
      <c r="B170" s="77"/>
      <c r="D170" s="81"/>
      <c r="F170" s="81"/>
      <c r="G170" s="85"/>
      <c r="H170" s="78"/>
      <c r="I170" s="79"/>
      <c r="J170" s="154"/>
      <c r="K170" s="223"/>
    </row>
    <row r="171" spans="2:11" x14ac:dyDescent="0.3">
      <c r="B171" s="77"/>
      <c r="D171" s="81"/>
      <c r="F171" s="81"/>
      <c r="G171" s="85"/>
      <c r="H171" s="78"/>
      <c r="I171" s="79"/>
      <c r="J171" s="154"/>
      <c r="K171" s="223"/>
    </row>
    <row r="172" spans="2:11" x14ac:dyDescent="0.3">
      <c r="B172" s="77"/>
      <c r="D172" s="81"/>
      <c r="F172" s="81"/>
      <c r="G172" s="85"/>
      <c r="H172" s="78"/>
      <c r="I172" s="79"/>
      <c r="J172" s="154"/>
      <c r="K172" s="223"/>
    </row>
    <row r="173" spans="2:11" x14ac:dyDescent="0.3">
      <c r="B173" s="77"/>
      <c r="D173" s="81"/>
      <c r="F173" s="81"/>
      <c r="G173" s="85"/>
      <c r="H173" s="78"/>
      <c r="I173" s="79"/>
      <c r="J173" s="154"/>
      <c r="K173" s="223"/>
    </row>
    <row r="174" spans="2:11" x14ac:dyDescent="0.3">
      <c r="B174" s="86"/>
      <c r="D174" s="87"/>
      <c r="F174" s="87"/>
      <c r="G174" s="261"/>
      <c r="H174" s="88"/>
      <c r="I174" s="89"/>
      <c r="J174" s="155"/>
      <c r="K174" s="225"/>
    </row>
    <row r="175" spans="2:11" x14ac:dyDescent="0.3">
      <c r="B175" s="90"/>
      <c r="D175" s="91"/>
      <c r="F175" s="91"/>
    </row>
    <row r="176" spans="2:11" x14ac:dyDescent="0.3">
      <c r="B176" s="90"/>
      <c r="D176" s="91"/>
      <c r="F176" s="91"/>
    </row>
    <row r="177" spans="2:6" x14ac:dyDescent="0.3">
      <c r="B177" s="90"/>
      <c r="D177" s="91"/>
      <c r="F177" s="91"/>
    </row>
    <row r="178" spans="2:6" x14ac:dyDescent="0.3">
      <c r="B178" s="90"/>
      <c r="D178" s="91"/>
      <c r="F178" s="91"/>
    </row>
    <row r="179" spans="2:6" x14ac:dyDescent="0.3">
      <c r="B179" s="90"/>
      <c r="D179" s="91"/>
      <c r="F179" s="91"/>
    </row>
    <row r="180" spans="2:6" x14ac:dyDescent="0.3">
      <c r="B180" s="90"/>
      <c r="D180" s="91"/>
      <c r="F180" s="91"/>
    </row>
    <row r="181" spans="2:6" x14ac:dyDescent="0.3">
      <c r="B181" s="90"/>
      <c r="D181" s="91"/>
      <c r="F181" s="91"/>
    </row>
    <row r="182" spans="2:6" x14ac:dyDescent="0.3">
      <c r="B182" s="90"/>
      <c r="D182" s="91"/>
      <c r="F182" s="91"/>
    </row>
    <row r="183" spans="2:6" x14ac:dyDescent="0.3">
      <c r="B183" s="90"/>
      <c r="D183" s="91"/>
      <c r="F183" s="91"/>
    </row>
    <row r="184" spans="2:6" x14ac:dyDescent="0.3">
      <c r="B184" s="90"/>
      <c r="D184" s="91"/>
      <c r="F184" s="91"/>
    </row>
    <row r="185" spans="2:6" x14ac:dyDescent="0.3">
      <c r="B185" s="90"/>
      <c r="D185" s="91"/>
      <c r="F185" s="91"/>
    </row>
    <row r="186" spans="2:6" x14ac:dyDescent="0.3">
      <c r="B186" s="90"/>
      <c r="D186" s="91"/>
      <c r="F186" s="91"/>
    </row>
    <row r="187" spans="2:6" x14ac:dyDescent="0.3">
      <c r="B187" s="90"/>
      <c r="D187" s="91"/>
      <c r="F187" s="91"/>
    </row>
    <row r="188" spans="2:6" x14ac:dyDescent="0.3">
      <c r="B188" s="90"/>
      <c r="D188" s="91"/>
      <c r="F188" s="91"/>
    </row>
    <row r="189" spans="2:6" x14ac:dyDescent="0.3">
      <c r="B189" s="90"/>
      <c r="D189" s="91"/>
      <c r="F189" s="91"/>
    </row>
    <row r="190" spans="2:6" x14ac:dyDescent="0.3">
      <c r="B190" s="90"/>
      <c r="D190" s="91"/>
      <c r="F190" s="91"/>
    </row>
    <row r="191" spans="2:6" x14ac:dyDescent="0.3">
      <c r="B191" s="90"/>
      <c r="D191" s="91"/>
      <c r="F191" s="91"/>
    </row>
    <row r="192" spans="2:6" x14ac:dyDescent="0.3">
      <c r="B192" s="90"/>
      <c r="D192" s="91"/>
      <c r="F192" s="91"/>
    </row>
    <row r="193" spans="2:6" x14ac:dyDescent="0.3">
      <c r="B193" s="90"/>
      <c r="D193" s="91"/>
      <c r="F193" s="91"/>
    </row>
    <row r="194" spans="2:6" x14ac:dyDescent="0.3">
      <c r="B194" s="90"/>
      <c r="D194" s="91"/>
      <c r="F194" s="91"/>
    </row>
    <row r="195" spans="2:6" x14ac:dyDescent="0.3">
      <c r="B195" s="90"/>
      <c r="D195" s="91"/>
      <c r="F195" s="91"/>
    </row>
    <row r="196" spans="2:6" x14ac:dyDescent="0.3">
      <c r="B196" s="90"/>
      <c r="D196" s="91"/>
      <c r="F196" s="91"/>
    </row>
    <row r="197" spans="2:6" x14ac:dyDescent="0.3">
      <c r="B197" s="90"/>
      <c r="D197" s="91"/>
      <c r="F197" s="91"/>
    </row>
    <row r="198" spans="2:6" x14ac:dyDescent="0.3">
      <c r="B198" s="90"/>
      <c r="D198" s="91"/>
      <c r="F198" s="91"/>
    </row>
    <row r="199" spans="2:6" x14ac:dyDescent="0.3">
      <c r="B199" s="90"/>
      <c r="D199" s="91"/>
      <c r="F199" s="91"/>
    </row>
    <row r="200" spans="2:6" x14ac:dyDescent="0.3">
      <c r="B200" s="90"/>
      <c r="D200" s="91"/>
      <c r="F200" s="91"/>
    </row>
    <row r="201" spans="2:6" x14ac:dyDescent="0.3">
      <c r="B201" s="90"/>
      <c r="D201" s="91"/>
      <c r="F201" s="91"/>
    </row>
    <row r="202" spans="2:6" x14ac:dyDescent="0.3">
      <c r="B202" s="90"/>
      <c r="D202" s="91"/>
      <c r="F202" s="91"/>
    </row>
    <row r="203" spans="2:6" x14ac:dyDescent="0.3">
      <c r="B203" s="90"/>
      <c r="D203" s="91"/>
      <c r="F203" s="91"/>
    </row>
    <row r="204" spans="2:6" x14ac:dyDescent="0.3">
      <c r="B204" s="90"/>
      <c r="D204" s="91"/>
      <c r="F204" s="91"/>
    </row>
    <row r="205" spans="2:6" x14ac:dyDescent="0.3">
      <c r="B205" s="90"/>
      <c r="D205" s="91"/>
      <c r="F205" s="91"/>
    </row>
    <row r="206" spans="2:6" x14ac:dyDescent="0.3">
      <c r="B206" s="90"/>
      <c r="D206" s="91"/>
      <c r="F206" s="91"/>
    </row>
    <row r="207" spans="2:6" x14ac:dyDescent="0.3">
      <c r="B207" s="90"/>
      <c r="D207" s="91"/>
      <c r="F207" s="91"/>
    </row>
    <row r="208" spans="2:6" x14ac:dyDescent="0.3">
      <c r="B208" s="90"/>
      <c r="D208" s="91"/>
      <c r="F208" s="91"/>
    </row>
    <row r="209" spans="2:6" x14ac:dyDescent="0.3">
      <c r="B209" s="90"/>
      <c r="D209" s="91"/>
      <c r="F209" s="91"/>
    </row>
    <row r="210" spans="2:6" x14ac:dyDescent="0.3">
      <c r="B210" s="90"/>
      <c r="D210" s="91"/>
      <c r="F210" s="91"/>
    </row>
    <row r="211" spans="2:6" x14ac:dyDescent="0.3">
      <c r="B211" s="90"/>
      <c r="D211" s="91"/>
      <c r="F211" s="91"/>
    </row>
    <row r="212" spans="2:6" x14ac:dyDescent="0.3">
      <c r="B212" s="90"/>
      <c r="D212" s="91"/>
      <c r="F212" s="91"/>
    </row>
    <row r="213" spans="2:6" x14ac:dyDescent="0.3">
      <c r="B213" s="90"/>
      <c r="D213" s="91"/>
      <c r="F213" s="91"/>
    </row>
    <row r="214" spans="2:6" x14ac:dyDescent="0.3">
      <c r="B214" s="90"/>
      <c r="D214" s="91"/>
      <c r="F214" s="91"/>
    </row>
    <row r="215" spans="2:6" x14ac:dyDescent="0.3">
      <c r="B215" s="90"/>
      <c r="D215" s="91"/>
      <c r="F215" s="91"/>
    </row>
    <row r="216" spans="2:6" x14ac:dyDescent="0.3">
      <c r="B216" s="90"/>
      <c r="D216" s="91"/>
      <c r="F216" s="91"/>
    </row>
    <row r="217" spans="2:6" x14ac:dyDescent="0.3">
      <c r="B217" s="90"/>
      <c r="D217" s="91"/>
      <c r="F217" s="91"/>
    </row>
    <row r="218" spans="2:6" x14ac:dyDescent="0.3">
      <c r="B218" s="90"/>
      <c r="D218" s="91"/>
      <c r="F218" s="91"/>
    </row>
    <row r="219" spans="2:6" x14ac:dyDescent="0.3">
      <c r="B219" s="90"/>
      <c r="D219" s="91"/>
      <c r="F219" s="91"/>
    </row>
    <row r="220" spans="2:6" x14ac:dyDescent="0.3">
      <c r="B220" s="90"/>
      <c r="D220" s="91"/>
      <c r="F220" s="91"/>
    </row>
    <row r="221" spans="2:6" x14ac:dyDescent="0.3">
      <c r="B221" s="90"/>
      <c r="D221" s="91"/>
      <c r="F221" s="91"/>
    </row>
    <row r="222" spans="2:6" x14ac:dyDescent="0.3">
      <c r="B222" s="90"/>
      <c r="D222" s="91"/>
      <c r="F222" s="91"/>
    </row>
    <row r="223" spans="2:6" x14ac:dyDescent="0.3">
      <c r="B223" s="90"/>
      <c r="D223" s="91"/>
      <c r="F223" s="91"/>
    </row>
    <row r="224" spans="2:6" x14ac:dyDescent="0.3">
      <c r="B224" s="90"/>
      <c r="D224" s="91"/>
      <c r="F224" s="91"/>
    </row>
    <row r="225" spans="2:6" x14ac:dyDescent="0.3">
      <c r="B225" s="90"/>
      <c r="D225" s="91"/>
      <c r="F225" s="91"/>
    </row>
    <row r="226" spans="2:6" x14ac:dyDescent="0.3">
      <c r="B226" s="90"/>
      <c r="D226" s="91"/>
      <c r="F226" s="91"/>
    </row>
    <row r="227" spans="2:6" x14ac:dyDescent="0.3">
      <c r="B227" s="90"/>
      <c r="D227" s="91"/>
      <c r="F227" s="91"/>
    </row>
    <row r="228" spans="2:6" x14ac:dyDescent="0.3">
      <c r="B228" s="90"/>
      <c r="D228" s="91"/>
      <c r="F228" s="91"/>
    </row>
    <row r="229" spans="2:6" x14ac:dyDescent="0.3">
      <c r="B229" s="90"/>
      <c r="D229" s="91"/>
      <c r="F229" s="91"/>
    </row>
    <row r="230" spans="2:6" x14ac:dyDescent="0.3">
      <c r="B230" s="90"/>
      <c r="D230" s="91"/>
      <c r="F230" s="91"/>
    </row>
    <row r="231" spans="2:6" x14ac:dyDescent="0.3">
      <c r="B231" s="90"/>
      <c r="D231" s="91"/>
      <c r="F231" s="91"/>
    </row>
    <row r="232" spans="2:6" x14ac:dyDescent="0.3">
      <c r="B232" s="90"/>
      <c r="D232" s="91"/>
      <c r="F232" s="91"/>
    </row>
    <row r="233" spans="2:6" x14ac:dyDescent="0.3">
      <c r="B233" s="90"/>
      <c r="D233" s="91"/>
      <c r="F233" s="91"/>
    </row>
    <row r="234" spans="2:6" x14ac:dyDescent="0.3">
      <c r="B234" s="90"/>
      <c r="D234" s="91"/>
      <c r="F234" s="91"/>
    </row>
    <row r="235" spans="2:6" x14ac:dyDescent="0.3">
      <c r="B235" s="90"/>
      <c r="D235" s="91"/>
      <c r="F235" s="91"/>
    </row>
    <row r="236" spans="2:6" x14ac:dyDescent="0.3">
      <c r="B236" s="90"/>
      <c r="D236" s="91"/>
      <c r="F236" s="91"/>
    </row>
    <row r="237" spans="2:6" x14ac:dyDescent="0.3">
      <c r="B237" s="90"/>
      <c r="D237" s="91"/>
      <c r="F237" s="91"/>
    </row>
    <row r="238" spans="2:6" x14ac:dyDescent="0.3">
      <c r="B238" s="90"/>
      <c r="D238" s="91"/>
      <c r="F238" s="91"/>
    </row>
    <row r="239" spans="2:6" x14ac:dyDescent="0.3">
      <c r="B239" s="90"/>
      <c r="D239" s="91"/>
      <c r="F239" s="91"/>
    </row>
    <row r="240" spans="2:6" x14ac:dyDescent="0.3">
      <c r="B240" s="90"/>
      <c r="D240" s="91"/>
      <c r="F240" s="91"/>
    </row>
    <row r="241" spans="2:6" x14ac:dyDescent="0.3">
      <c r="B241" s="90"/>
      <c r="D241" s="91"/>
      <c r="F241" s="91"/>
    </row>
    <row r="242" spans="2:6" x14ac:dyDescent="0.3">
      <c r="B242" s="90"/>
      <c r="D242" s="91"/>
      <c r="F242" s="91"/>
    </row>
    <row r="243" spans="2:6" x14ac:dyDescent="0.3">
      <c r="B243" s="90"/>
      <c r="D243" s="91"/>
      <c r="F243" s="91"/>
    </row>
    <row r="244" spans="2:6" x14ac:dyDescent="0.3">
      <c r="B244" s="90"/>
      <c r="D244" s="91"/>
      <c r="F244" s="91"/>
    </row>
    <row r="245" spans="2:6" x14ac:dyDescent="0.3">
      <c r="B245" s="90"/>
      <c r="D245" s="91"/>
      <c r="F245" s="91"/>
    </row>
    <row r="246" spans="2:6" x14ac:dyDescent="0.3">
      <c r="B246" s="90"/>
      <c r="D246" s="91"/>
      <c r="F246" s="91"/>
    </row>
    <row r="247" spans="2:6" x14ac:dyDescent="0.3">
      <c r="B247" s="90"/>
      <c r="D247" s="91"/>
      <c r="F247" s="91"/>
    </row>
    <row r="248" spans="2:6" x14ac:dyDescent="0.3">
      <c r="B248" s="90"/>
      <c r="D248" s="91"/>
      <c r="F248" s="91"/>
    </row>
    <row r="249" spans="2:6" x14ac:dyDescent="0.3">
      <c r="B249" s="90"/>
      <c r="D249" s="91"/>
      <c r="F249" s="91"/>
    </row>
    <row r="250" spans="2:6" x14ac:dyDescent="0.3">
      <c r="B250" s="90"/>
      <c r="D250" s="91"/>
      <c r="F250" s="91"/>
    </row>
    <row r="251" spans="2:6" x14ac:dyDescent="0.3">
      <c r="B251" s="90"/>
      <c r="D251" s="91"/>
      <c r="F251" s="91"/>
    </row>
    <row r="252" spans="2:6" x14ac:dyDescent="0.3">
      <c r="B252" s="90"/>
      <c r="D252" s="91"/>
      <c r="F252" s="91"/>
    </row>
    <row r="253" spans="2:6" x14ac:dyDescent="0.3">
      <c r="B253" s="90"/>
      <c r="D253" s="91"/>
      <c r="F253" s="91"/>
    </row>
    <row r="254" spans="2:6" x14ac:dyDescent="0.3">
      <c r="B254" s="90"/>
      <c r="D254" s="91"/>
      <c r="F254" s="91"/>
    </row>
    <row r="255" spans="2:6" x14ac:dyDescent="0.3">
      <c r="B255" s="90"/>
      <c r="D255" s="91"/>
      <c r="F255" s="91"/>
    </row>
    <row r="256" spans="2:6" x14ac:dyDescent="0.3">
      <c r="B256" s="90"/>
      <c r="D256" s="91"/>
      <c r="F256" s="91"/>
    </row>
    <row r="257" spans="2:6" x14ac:dyDescent="0.3">
      <c r="B257" s="90"/>
      <c r="D257" s="91"/>
      <c r="F257" s="91"/>
    </row>
    <row r="258" spans="2:6" x14ac:dyDescent="0.3">
      <c r="B258" s="90"/>
      <c r="D258" s="91"/>
      <c r="F258" s="91"/>
    </row>
    <row r="259" spans="2:6" x14ac:dyDescent="0.3">
      <c r="B259" s="90"/>
      <c r="D259" s="91"/>
      <c r="F259" s="91"/>
    </row>
    <row r="260" spans="2:6" x14ac:dyDescent="0.3">
      <c r="B260" s="90"/>
      <c r="D260" s="91"/>
      <c r="F260" s="91"/>
    </row>
    <row r="261" spans="2:6" x14ac:dyDescent="0.3">
      <c r="B261" s="90"/>
      <c r="D261" s="91"/>
      <c r="F261" s="91"/>
    </row>
    <row r="262" spans="2:6" x14ac:dyDescent="0.3">
      <c r="B262" s="90"/>
      <c r="D262" s="91"/>
      <c r="F262" s="91"/>
    </row>
    <row r="263" spans="2:6" x14ac:dyDescent="0.3">
      <c r="B263" s="90"/>
      <c r="D263" s="91"/>
      <c r="F263" s="91"/>
    </row>
    <row r="264" spans="2:6" x14ac:dyDescent="0.3">
      <c r="B264" s="90"/>
      <c r="D264" s="91"/>
      <c r="F264" s="91"/>
    </row>
    <row r="265" spans="2:6" x14ac:dyDescent="0.3">
      <c r="B265" s="90"/>
      <c r="D265" s="91"/>
      <c r="F265" s="91"/>
    </row>
    <row r="266" spans="2:6" x14ac:dyDescent="0.3">
      <c r="B266" s="90"/>
      <c r="D266" s="91"/>
      <c r="F266" s="91"/>
    </row>
    <row r="267" spans="2:6" x14ac:dyDescent="0.3">
      <c r="B267" s="90"/>
      <c r="D267" s="91"/>
      <c r="F267" s="91"/>
    </row>
    <row r="268" spans="2:6" x14ac:dyDescent="0.3">
      <c r="B268" s="90"/>
      <c r="D268" s="91"/>
      <c r="F268" s="91"/>
    </row>
    <row r="269" spans="2:6" x14ac:dyDescent="0.3">
      <c r="B269" s="90"/>
      <c r="D269" s="91"/>
      <c r="F269" s="91"/>
    </row>
    <row r="270" spans="2:6" x14ac:dyDescent="0.3">
      <c r="B270" s="90"/>
      <c r="D270" s="91"/>
      <c r="F270" s="91"/>
    </row>
    <row r="271" spans="2:6" x14ac:dyDescent="0.3">
      <c r="B271" s="90"/>
      <c r="D271" s="91"/>
      <c r="F271" s="91"/>
    </row>
    <row r="272" spans="2:6" x14ac:dyDescent="0.3">
      <c r="B272" s="90"/>
      <c r="D272" s="91"/>
      <c r="F272" s="91"/>
    </row>
    <row r="273" spans="2:6" x14ac:dyDescent="0.3">
      <c r="B273" s="90"/>
      <c r="D273" s="91"/>
      <c r="F273" s="91"/>
    </row>
    <row r="274" spans="2:6" x14ac:dyDescent="0.3">
      <c r="B274" s="90"/>
      <c r="D274" s="91"/>
      <c r="F274" s="91"/>
    </row>
    <row r="275" spans="2:6" x14ac:dyDescent="0.3">
      <c r="B275" s="90"/>
      <c r="D275" s="91"/>
      <c r="F275" s="91"/>
    </row>
    <row r="276" spans="2:6" x14ac:dyDescent="0.3">
      <c r="B276" s="90"/>
      <c r="D276" s="91"/>
      <c r="F276" s="91"/>
    </row>
    <row r="277" spans="2:6" x14ac:dyDescent="0.3">
      <c r="B277" s="90"/>
      <c r="D277" s="91"/>
      <c r="F277" s="91"/>
    </row>
    <row r="278" spans="2:6" x14ac:dyDescent="0.3">
      <c r="B278" s="90"/>
      <c r="D278" s="91"/>
      <c r="F278" s="91"/>
    </row>
    <row r="279" spans="2:6" x14ac:dyDescent="0.3">
      <c r="B279" s="90"/>
      <c r="D279" s="91"/>
      <c r="F279" s="91"/>
    </row>
    <row r="280" spans="2:6" x14ac:dyDescent="0.3">
      <c r="B280" s="90"/>
      <c r="D280" s="91"/>
      <c r="F280" s="91"/>
    </row>
    <row r="281" spans="2:6" x14ac:dyDescent="0.3">
      <c r="B281" s="90"/>
      <c r="D281" s="91"/>
      <c r="F281" s="91"/>
    </row>
    <row r="282" spans="2:6" x14ac:dyDescent="0.3">
      <c r="B282" s="90"/>
      <c r="D282" s="91"/>
      <c r="F282" s="91"/>
    </row>
    <row r="283" spans="2:6" x14ac:dyDescent="0.3">
      <c r="B283" s="90"/>
      <c r="D283" s="91"/>
      <c r="F283" s="91"/>
    </row>
    <row r="284" spans="2:6" x14ac:dyDescent="0.3">
      <c r="B284" s="90"/>
      <c r="D284" s="91"/>
      <c r="F284" s="91"/>
    </row>
    <row r="285" spans="2:6" x14ac:dyDescent="0.3">
      <c r="B285" s="90"/>
      <c r="D285" s="91"/>
      <c r="F285" s="91"/>
    </row>
    <row r="286" spans="2:6" x14ac:dyDescent="0.3">
      <c r="B286" s="90"/>
      <c r="D286" s="91"/>
      <c r="F286" s="91"/>
    </row>
    <row r="287" spans="2:6" x14ac:dyDescent="0.3">
      <c r="B287" s="90"/>
      <c r="D287" s="91"/>
      <c r="F287" s="91"/>
    </row>
    <row r="288" spans="2:6" x14ac:dyDescent="0.3">
      <c r="B288" s="90"/>
      <c r="D288" s="91"/>
      <c r="F288" s="91"/>
    </row>
    <row r="289" spans="2:6" x14ac:dyDescent="0.3">
      <c r="B289" s="90"/>
      <c r="D289" s="91"/>
      <c r="F289" s="91"/>
    </row>
    <row r="290" spans="2:6" x14ac:dyDescent="0.3">
      <c r="B290" s="90"/>
      <c r="D290" s="91"/>
      <c r="F290" s="91"/>
    </row>
    <row r="291" spans="2:6" x14ac:dyDescent="0.3">
      <c r="B291" s="90"/>
      <c r="D291" s="91"/>
      <c r="F291" s="91"/>
    </row>
    <row r="292" spans="2:6" x14ac:dyDescent="0.3">
      <c r="B292" s="90"/>
      <c r="D292" s="91"/>
      <c r="F292" s="91"/>
    </row>
    <row r="293" spans="2:6" x14ac:dyDescent="0.3">
      <c r="B293" s="90"/>
      <c r="D293" s="91"/>
      <c r="F293" s="91"/>
    </row>
    <row r="294" spans="2:6" x14ac:dyDescent="0.3">
      <c r="B294" s="90"/>
      <c r="D294" s="91"/>
      <c r="F294" s="91"/>
    </row>
    <row r="295" spans="2:6" x14ac:dyDescent="0.3">
      <c r="B295" s="90"/>
      <c r="D295" s="91"/>
      <c r="F295" s="91"/>
    </row>
    <row r="296" spans="2:6" x14ac:dyDescent="0.3">
      <c r="B296" s="90"/>
      <c r="D296" s="91"/>
      <c r="F296" s="91"/>
    </row>
    <row r="297" spans="2:6" x14ac:dyDescent="0.3">
      <c r="B297" s="90"/>
      <c r="D297" s="91"/>
      <c r="F297" s="91"/>
    </row>
    <row r="298" spans="2:6" x14ac:dyDescent="0.3">
      <c r="B298" s="90"/>
      <c r="D298" s="91"/>
      <c r="F298" s="91"/>
    </row>
  </sheetData>
  <sortState xmlns:xlrd2="http://schemas.microsoft.com/office/spreadsheetml/2017/richdata2" ref="A8:CX112">
    <sortCondition ref="G8:G112"/>
  </sortState>
  <mergeCells count="63">
    <mergeCell ref="CV1:CV6"/>
    <mergeCell ref="CP1:CQ5"/>
    <mergeCell ref="CR1:CS5"/>
    <mergeCell ref="CT1:CU5"/>
    <mergeCell ref="CJ1:CK5"/>
    <mergeCell ref="CL1:CM5"/>
    <mergeCell ref="CN1:CO5"/>
    <mergeCell ref="CI3:CI5"/>
    <mergeCell ref="CB3:CB5"/>
    <mergeCell ref="CC3:CC5"/>
    <mergeCell ref="CD3:CD5"/>
    <mergeCell ref="CA1:CA2"/>
    <mergeCell ref="CE3:CE5"/>
    <mergeCell ref="CB1:CI2"/>
    <mergeCell ref="CF3:CF5"/>
    <mergeCell ref="CG3:CG5"/>
    <mergeCell ref="CH3:CH5"/>
    <mergeCell ref="BY3:BY5"/>
    <mergeCell ref="AZ1:BN3"/>
    <mergeCell ref="BX1:BX6"/>
    <mergeCell ref="BZ3:BZ5"/>
    <mergeCell ref="CA3:CA5"/>
    <mergeCell ref="BL4:BN4"/>
    <mergeCell ref="BV1:BW4"/>
    <mergeCell ref="AZ4:BB4"/>
    <mergeCell ref="BC4:BE4"/>
    <mergeCell ref="BF4:BH4"/>
    <mergeCell ref="BI4:BK4"/>
    <mergeCell ref="BO1:BO6"/>
    <mergeCell ref="BP1:BQ4"/>
    <mergeCell ref="Q1:R4"/>
    <mergeCell ref="S1:T4"/>
    <mergeCell ref="U1:V4"/>
    <mergeCell ref="BZ1:BZ2"/>
    <mergeCell ref="BY1:BY2"/>
    <mergeCell ref="BR1:BS4"/>
    <mergeCell ref="BT1:BU4"/>
    <mergeCell ref="W1:X4"/>
    <mergeCell ref="Y1:Z4"/>
    <mergeCell ref="AA1:AB4"/>
    <mergeCell ref="AH4:AJ4"/>
    <mergeCell ref="AK4:AM4"/>
    <mergeCell ref="AN4:AP4"/>
    <mergeCell ref="AQ4:AS4"/>
    <mergeCell ref="AG1:AG6"/>
    <mergeCell ref="AH1:AM3"/>
    <mergeCell ref="AN1:AY3"/>
    <mergeCell ref="AT4:AV4"/>
    <mergeCell ref="AW4:AY4"/>
    <mergeCell ref="AC1:AD4"/>
    <mergeCell ref="AE1:AF4"/>
    <mergeCell ref="A1:A5"/>
    <mergeCell ref="B1:B5"/>
    <mergeCell ref="N1:N5"/>
    <mergeCell ref="O1:O5"/>
    <mergeCell ref="P1:P5"/>
    <mergeCell ref="L1:L6"/>
    <mergeCell ref="C1:C5"/>
    <mergeCell ref="D1:D5"/>
    <mergeCell ref="E1:E5"/>
    <mergeCell ref="F1:F5"/>
    <mergeCell ref="M1:M6"/>
    <mergeCell ref="G1:K5"/>
  </mergeCells>
  <conditionalFormatting sqref="AH23:AI23 AH32:AI55 AK32:AL55 AN32:AO55 AQ32:AR55 AT32:AU55 AW32:AX55 AZ32:BA55 BC32:BD55 BF32:BG55 BI32:BJ55 BL32:BM55 AH26:AI30 AK26:AL30 AN26:AO30 AQ26:AR30 AT26:AU30 AW26:AX30 AZ26:BA30 BC26:BD30 BF26:BG30 BI26:BJ30 BL26:BM30 AH8:AI21 AK8:AL20 AN8:AO20 AQ8:AR20 AT8:AU20 AW8:AX20 AZ8:BA20 BC8:BD20 BI8:BJ20 BL8:BM20 BF8:BG23">
    <cfRule type="cellIs" dxfId="99" priority="212" stopIfTrue="1" operator="between">
      <formula>6</formula>
      <formula>7</formula>
    </cfRule>
    <cfRule type="cellIs" dxfId="98" priority="213" stopIfTrue="1" operator="between">
      <formula>8</formula>
      <formula>9</formula>
    </cfRule>
    <cfRule type="cellIs" dxfId="97" priority="214" stopIfTrue="1" operator="equal">
      <formula>10</formula>
    </cfRule>
    <cfRule type="cellIs" dxfId="96" priority="215" operator="between">
      <formula>2</formula>
      <formula>5</formula>
    </cfRule>
  </conditionalFormatting>
  <conditionalFormatting sqref="AK23:AL23 AK21:AL21">
    <cfRule type="cellIs" dxfId="95" priority="203" stopIfTrue="1" operator="between">
      <formula>6</formula>
      <formula>7</formula>
    </cfRule>
    <cfRule type="cellIs" dxfId="94" priority="204" stopIfTrue="1" operator="between">
      <formula>8</formula>
      <formula>9</formula>
    </cfRule>
    <cfRule type="cellIs" dxfId="93" priority="205" stopIfTrue="1" operator="equal">
      <formula>10</formula>
    </cfRule>
    <cfRule type="cellIs" dxfId="92" priority="206" operator="between">
      <formula>2</formula>
      <formula>5</formula>
    </cfRule>
  </conditionalFormatting>
  <conditionalFormatting sqref="AN23:AO23 AN21:AO21">
    <cfRule type="cellIs" dxfId="91" priority="194" stopIfTrue="1" operator="between">
      <formula>6</formula>
      <formula>7</formula>
    </cfRule>
    <cfRule type="cellIs" dxfId="90" priority="195" stopIfTrue="1" operator="between">
      <formula>8</formula>
      <formula>9</formula>
    </cfRule>
    <cfRule type="cellIs" dxfId="89" priority="196" stopIfTrue="1" operator="equal">
      <formula>10</formula>
    </cfRule>
    <cfRule type="cellIs" dxfId="88" priority="197" operator="between">
      <formula>2</formula>
      <formula>5</formula>
    </cfRule>
  </conditionalFormatting>
  <conditionalFormatting sqref="AQ23:AR23 AQ21:AR21">
    <cfRule type="cellIs" dxfId="87" priority="185" stopIfTrue="1" operator="between">
      <formula>6</formula>
      <formula>7</formula>
    </cfRule>
    <cfRule type="cellIs" dxfId="86" priority="186" stopIfTrue="1" operator="between">
      <formula>8</formula>
      <formula>9</formula>
    </cfRule>
    <cfRule type="cellIs" dxfId="85" priority="187" stopIfTrue="1" operator="equal">
      <formula>10</formula>
    </cfRule>
    <cfRule type="cellIs" dxfId="84" priority="188" operator="between">
      <formula>2</formula>
      <formula>5</formula>
    </cfRule>
  </conditionalFormatting>
  <conditionalFormatting sqref="AT23:AU23 AT21:AU21">
    <cfRule type="cellIs" dxfId="83" priority="176" stopIfTrue="1" operator="between">
      <formula>6</formula>
      <formula>7</formula>
    </cfRule>
    <cfRule type="cellIs" dxfId="82" priority="177" stopIfTrue="1" operator="between">
      <formula>8</formula>
      <formula>9</formula>
    </cfRule>
    <cfRule type="cellIs" dxfId="81" priority="178" stopIfTrue="1" operator="equal">
      <formula>10</formula>
    </cfRule>
    <cfRule type="cellIs" dxfId="80" priority="179" operator="between">
      <formula>2</formula>
      <formula>5</formula>
    </cfRule>
  </conditionalFormatting>
  <conditionalFormatting sqref="AW23:AX23 AW21:AX21">
    <cfRule type="cellIs" dxfId="79" priority="167" stopIfTrue="1" operator="between">
      <formula>6</formula>
      <formula>7</formula>
    </cfRule>
    <cfRule type="cellIs" dxfId="78" priority="168" stopIfTrue="1" operator="between">
      <formula>8</formula>
      <formula>9</formula>
    </cfRule>
    <cfRule type="cellIs" dxfId="77" priority="169" stopIfTrue="1" operator="equal">
      <formula>10</formula>
    </cfRule>
    <cfRule type="cellIs" dxfId="76" priority="170" operator="between">
      <formula>2</formula>
      <formula>5</formula>
    </cfRule>
  </conditionalFormatting>
  <conditionalFormatting sqref="AZ23:BA23 AZ21:BA21">
    <cfRule type="cellIs" dxfId="75" priority="158" stopIfTrue="1" operator="between">
      <formula>6</formula>
      <formula>7</formula>
    </cfRule>
    <cfRule type="cellIs" dxfId="74" priority="159" stopIfTrue="1" operator="between">
      <formula>8</formula>
      <formula>9</formula>
    </cfRule>
    <cfRule type="cellIs" dxfId="73" priority="160" stopIfTrue="1" operator="equal">
      <formula>10</formula>
    </cfRule>
    <cfRule type="cellIs" dxfId="72" priority="161" operator="between">
      <formula>2</formula>
      <formula>5</formula>
    </cfRule>
  </conditionalFormatting>
  <conditionalFormatting sqref="BC23:BD23 BC21:BD21">
    <cfRule type="cellIs" dxfId="71" priority="149" stopIfTrue="1" operator="between">
      <formula>6</formula>
      <formula>7</formula>
    </cfRule>
    <cfRule type="cellIs" dxfId="70" priority="150" stopIfTrue="1" operator="between">
      <formula>8</formula>
      <formula>9</formula>
    </cfRule>
    <cfRule type="cellIs" dxfId="69" priority="151" stopIfTrue="1" operator="equal">
      <formula>10</formula>
    </cfRule>
    <cfRule type="cellIs" dxfId="68" priority="152" operator="between">
      <formula>2</formula>
      <formula>5</formula>
    </cfRule>
  </conditionalFormatting>
  <conditionalFormatting sqref="BI22 BI23:BJ23 BI21:BJ21">
    <cfRule type="cellIs" dxfId="67" priority="135" stopIfTrue="1" operator="between">
      <formula>6</formula>
      <formula>7</formula>
    </cfRule>
    <cfRule type="cellIs" dxfId="66" priority="136" stopIfTrue="1" operator="between">
      <formula>8</formula>
      <formula>9</formula>
    </cfRule>
    <cfRule type="cellIs" dxfId="65" priority="137" stopIfTrue="1" operator="equal">
      <formula>10</formula>
    </cfRule>
    <cfRule type="cellIs" dxfId="64" priority="138" operator="between">
      <formula>2</formula>
      <formula>5</formula>
    </cfRule>
  </conditionalFormatting>
  <conditionalFormatting sqref="BL23:BM23 BL21:BM21">
    <cfRule type="cellIs" dxfId="63" priority="127" stopIfTrue="1" operator="between">
      <formula>6</formula>
      <formula>7</formula>
    </cfRule>
    <cfRule type="cellIs" dxfId="62" priority="128" stopIfTrue="1" operator="between">
      <formula>8</formula>
      <formula>9</formula>
    </cfRule>
    <cfRule type="cellIs" dxfId="61" priority="129" stopIfTrue="1" operator="equal">
      <formula>10</formula>
    </cfRule>
    <cfRule type="cellIs" dxfId="60" priority="130" operator="between">
      <formula>2</formula>
      <formula>5</formula>
    </cfRule>
  </conditionalFormatting>
  <conditionalFormatting sqref="P8:P112">
    <cfRule type="cellIs" dxfId="59" priority="102" operator="greaterThanOrEqual">
      <formula>$P$6</formula>
    </cfRule>
  </conditionalFormatting>
  <conditionalFormatting sqref="O8:O112">
    <cfRule type="cellIs" dxfId="58" priority="101" operator="greaterThanOrEqual">
      <formula>$O$6</formula>
    </cfRule>
  </conditionalFormatting>
  <conditionalFormatting sqref="AJ8:BN55">
    <cfRule type="cellIs" dxfId="57" priority="96" operator="between">
      <formula>2</formula>
      <formula>5</formula>
    </cfRule>
    <cfRule type="cellIs" dxfId="56" priority="97" operator="between">
      <formula>6</formula>
      <formula>7</formula>
    </cfRule>
    <cfRule type="cellIs" dxfId="55" priority="98" operator="between">
      <formula>8</formula>
      <formula>9</formula>
    </cfRule>
    <cfRule type="cellIs" dxfId="54" priority="99" operator="equal">
      <formula>10</formula>
    </cfRule>
  </conditionalFormatting>
  <conditionalFormatting sqref="B117:B174 D117:D174 F117:F174">
    <cfRule type="expression" dxfId="53" priority="95" stopIfTrue="1">
      <formula xml:space="preserve"> $K119 = "Y"</formula>
    </cfRule>
  </conditionalFormatting>
  <conditionalFormatting sqref="AH84:BN112 AH73:BN82 G63:H112 AH64:BN71 G51:H60 G8:H49 CW8:CW60">
    <cfRule type="containsBlanks" dxfId="52" priority="92">
      <formula>LEN(TRIM(G8))=0</formula>
    </cfRule>
  </conditionalFormatting>
  <conditionalFormatting sqref="G51:H60 G8:H49 CW8:CW60 G63:H112 AH63:BN112">
    <cfRule type="expression" dxfId="51" priority="91">
      <formula xml:space="preserve"> $C8 = "Y"</formula>
    </cfRule>
  </conditionalFormatting>
  <conditionalFormatting sqref="L8:M60">
    <cfRule type="expression" dxfId="50" priority="89">
      <formula xml:space="preserve"> $I8 = "Y"</formula>
    </cfRule>
  </conditionalFormatting>
  <conditionalFormatting sqref="Q8:Q60">
    <cfRule type="cellIs" dxfId="49" priority="221" operator="equal">
      <formula>"e"</formula>
    </cfRule>
    <cfRule type="cellIs" dxfId="48" priority="222" operator="between">
      <formula>"b"</formula>
      <formula>"c"</formula>
    </cfRule>
    <cfRule type="cellIs" dxfId="47" priority="223" operator="equal">
      <formula>"d"</formula>
    </cfRule>
    <cfRule type="cellIs" dxfId="46" priority="224" operator="equal">
      <formula>"a"</formula>
    </cfRule>
  </conditionalFormatting>
  <conditionalFormatting sqref="N8:N112">
    <cfRule type="cellIs" dxfId="45" priority="83" operator="greaterThanOrEqual">
      <formula>$N$6</formula>
    </cfRule>
  </conditionalFormatting>
  <conditionalFormatting sqref="G50:H50">
    <cfRule type="containsBlanks" dxfId="44" priority="27">
      <formula>LEN(TRIM(G50))=0</formula>
    </cfRule>
  </conditionalFormatting>
  <conditionalFormatting sqref="G50:H50">
    <cfRule type="expression" dxfId="43" priority="26">
      <formula xml:space="preserve"> #REF! = "Y"</formula>
    </cfRule>
  </conditionalFormatting>
  <conditionalFormatting sqref="BY8:CI112">
    <cfRule type="containsBlanks" dxfId="42" priority="10">
      <formula>LEN(TRIM(BY8))=0</formula>
    </cfRule>
    <cfRule type="cellIs" dxfId="41" priority="116" operator="between">
      <formula>1</formula>
      <formula>4</formula>
    </cfRule>
    <cfRule type="cellIs" dxfId="40" priority="117" operator="between">
      <formula>5</formula>
      <formula>8</formula>
    </cfRule>
    <cfRule type="cellIs" dxfId="39" priority="118" operator="between">
      <formula>9</formula>
      <formula>11</formula>
    </cfRule>
  </conditionalFormatting>
  <conditionalFormatting sqref="AJ84:BN87 AJ73:BN82 AJ63:BN71">
    <cfRule type="cellIs" dxfId="38" priority="5" operator="between">
      <formula>0</formula>
      <formula>1</formula>
    </cfRule>
  </conditionalFormatting>
  <conditionalFormatting sqref="AH63:BN112">
    <cfRule type="cellIs" dxfId="37" priority="1" operator="equal">
      <formula>10</formula>
    </cfRule>
    <cfRule type="cellIs" dxfId="36" priority="2" operator="between">
      <formula>8</formula>
      <formula>9</formula>
    </cfRule>
    <cfRule type="cellIs" dxfId="35" priority="3" operator="between">
      <formula>6</formula>
      <formula>7</formula>
    </cfRule>
    <cfRule type="cellIs" dxfId="34" priority="4" operator="between">
      <formula>2</formula>
      <formula>5</formula>
    </cfRule>
  </conditionalFormatting>
  <conditionalFormatting sqref="B116 D116 F116">
    <cfRule type="expression" dxfId="33" priority="230" stopIfTrue="1">
      <formula xml:space="preserve"> $K63 = "Y"</formula>
    </cfRule>
  </conditionalFormatting>
  <conditionalFormatting sqref="B112 D112 F112">
    <cfRule type="expression" dxfId="32" priority="231" stopIfTrue="1">
      <formula xml:space="preserve"> #REF! = "Y"</formula>
    </cfRule>
  </conditionalFormatting>
  <conditionalFormatting sqref="D105:D111 F105:F111 B105:B111 D75:D101 F75:F101 B75:B101 B63:B72 D63:D72 F63:F72">
    <cfRule type="expression" dxfId="31" priority="263" stopIfTrue="1">
      <formula xml:space="preserve"> $K64 = "Y"</formula>
    </cfRule>
  </conditionalFormatting>
  <conditionalFormatting sqref="B104 D104 F104">
    <cfRule type="expression" dxfId="30" priority="266" stopIfTrue="1">
      <formula xml:space="preserve"> $K103 = "Y"</formula>
    </cfRule>
  </conditionalFormatting>
  <conditionalFormatting sqref="B103 D103 F103">
    <cfRule type="expression" dxfId="29" priority="288" stopIfTrue="1">
      <formula xml:space="preserve"> #REF! = "Y"</formula>
    </cfRule>
  </conditionalFormatting>
  <conditionalFormatting sqref="B102:B103 D102:D103 F102:F103 B73:B74 D73:D74 F73:F74">
    <cfRule type="expression" dxfId="28" priority="311" stopIfTrue="1">
      <formula xml:space="preserve"> #REF! = "Y"</formula>
    </cfRule>
  </conditionalFormatting>
  <conditionalFormatting sqref="B115 D115 F115">
    <cfRule type="expression" dxfId="27" priority="312" stopIfTrue="1">
      <formula xml:space="preserve"> #REF! = "Y"</formula>
    </cfRule>
  </conditionalFormatting>
  <printOptions gridLines="1"/>
  <pageMargins left="0.56999999999999995" right="0.25" top="0.41" bottom="0.44" header="0.3" footer="0.2"/>
  <pageSetup paperSize="3" scale="21" fitToHeight="0" orientation="landscape" r:id="rId1"/>
  <headerFooter>
    <oddFooter>&amp;L&amp;"-,Italic"&amp;10Updated July 2020&amp;C&amp;10 2020 Addendum1 - NC Wildlife Action Plan&amp;R&amp;10Mammals  GA1-6   Page &amp;P of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8C478-4D55-4607-A8E0-0E8DF0BBE7FA}">
  <dimension ref="A1:D3"/>
  <sheetViews>
    <sheetView workbookViewId="0">
      <selection activeCell="B6" sqref="B6"/>
    </sheetView>
  </sheetViews>
  <sheetFormatPr defaultRowHeight="15" x14ac:dyDescent="0.25"/>
  <cols>
    <col min="1" max="1" width="36.5703125" bestFit="1" customWidth="1"/>
    <col min="2" max="2" width="42.85546875" customWidth="1"/>
    <col min="3" max="3" width="17.85546875" customWidth="1"/>
    <col min="4" max="4" width="56.85546875" customWidth="1"/>
  </cols>
  <sheetData>
    <row r="1" spans="1:4" ht="15.75" x14ac:dyDescent="0.25">
      <c r="A1" s="55" t="s">
        <v>108</v>
      </c>
      <c r="B1" s="56" t="s">
        <v>109</v>
      </c>
      <c r="C1" s="57" t="s">
        <v>111</v>
      </c>
    </row>
    <row r="2" spans="1:4" x14ac:dyDescent="0.25">
      <c r="A2" s="180" t="s">
        <v>358</v>
      </c>
      <c r="B2" s="181" t="s">
        <v>359</v>
      </c>
      <c r="C2" s="102" t="s">
        <v>185</v>
      </c>
      <c r="D2" t="s">
        <v>428</v>
      </c>
    </row>
    <row r="3" spans="1:4" x14ac:dyDescent="0.25">
      <c r="A3" s="180" t="s">
        <v>387</v>
      </c>
      <c r="B3" s="181" t="s">
        <v>388</v>
      </c>
      <c r="C3" s="102" t="s">
        <v>173</v>
      </c>
      <c r="D3" t="s">
        <v>428</v>
      </c>
    </row>
  </sheetData>
  <conditionalFormatting sqref="A2:B2">
    <cfRule type="containsBlanks" dxfId="26" priority="4">
      <formula>LEN(TRIM(A2))=0</formula>
    </cfRule>
  </conditionalFormatting>
  <conditionalFormatting sqref="A2:B2">
    <cfRule type="expression" dxfId="25" priority="3">
      <formula xml:space="preserve"> $C2 = "Y"</formula>
    </cfRule>
  </conditionalFormatting>
  <conditionalFormatting sqref="A3:B3">
    <cfRule type="containsBlanks" dxfId="24" priority="2">
      <formula>LEN(TRIM(A3))=0</formula>
    </cfRule>
  </conditionalFormatting>
  <conditionalFormatting sqref="A3:B3">
    <cfRule type="expression" dxfId="23" priority="1">
      <formula xml:space="preserve"> $C3 = "Y"</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1FB2E-8E69-439E-B1FD-9F051FCA2462}">
  <sheetPr>
    <tabColor rgb="FFFFFF00"/>
  </sheetPr>
  <dimension ref="A1:BZ285"/>
  <sheetViews>
    <sheetView topLeftCell="A55" zoomScale="80" zoomScaleNormal="80" workbookViewId="0">
      <selection activeCell="A66" sqref="A66:XFD66"/>
    </sheetView>
  </sheetViews>
  <sheetFormatPr defaultColWidth="11.7109375" defaultRowHeight="15.75" x14ac:dyDescent="0.25"/>
  <cols>
    <col min="1" max="1" width="28.5703125" style="92" bestFit="1" customWidth="1"/>
    <col min="2" max="2" width="30.5703125" style="92" customWidth="1"/>
    <col min="3" max="3" width="5.7109375" style="142" customWidth="1"/>
    <col min="4" max="4" width="5.7109375" style="146" customWidth="1"/>
    <col min="5" max="5" width="5.7109375" style="150" customWidth="1"/>
    <col min="6" max="6" width="17.7109375" style="95" customWidth="1"/>
    <col min="7" max="7" width="15.28515625" style="92" customWidth="1"/>
    <col min="8" max="8" width="10.42578125" style="94" customWidth="1"/>
    <col min="9" max="9" width="7.85546875" style="92" customWidth="1"/>
    <col min="10" max="10" width="10.7109375" style="92" customWidth="1"/>
    <col min="11" max="11" width="6.5703125" style="152" customWidth="1"/>
    <col min="12" max="12" width="6.7109375" style="152" customWidth="1"/>
    <col min="13" max="19" width="10.7109375" style="92" customWidth="1"/>
    <col min="20" max="21" width="11.7109375" style="92" customWidth="1"/>
    <col min="22" max="22" width="9.7109375" style="93" customWidth="1"/>
    <col min="23" max="24" width="11.7109375" style="93" customWidth="1"/>
    <col min="25" max="25" width="9.7109375" style="93" customWidth="1"/>
    <col min="26" max="27" width="11.7109375" style="93" customWidth="1"/>
    <col min="28" max="28" width="9.7109375" style="93" customWidth="1"/>
    <col min="29" max="30" width="11.7109375" style="93" customWidth="1"/>
    <col min="31" max="31" width="9.7109375" style="93" customWidth="1"/>
    <col min="32" max="33" width="11.7109375" style="93" customWidth="1"/>
    <col min="34" max="34" width="9.7109375" style="93" customWidth="1"/>
    <col min="35" max="36" width="11.7109375" style="93" customWidth="1"/>
    <col min="37" max="37" width="9.7109375" style="93" customWidth="1"/>
    <col min="38" max="39" width="11.7109375" style="93" customWidth="1"/>
    <col min="40" max="40" width="9.7109375" style="93" customWidth="1"/>
    <col min="41" max="42" width="11.7109375" style="93" customWidth="1"/>
    <col min="43" max="43" width="9.7109375" style="93" customWidth="1"/>
    <col min="44" max="45" width="11.7109375" style="93" customWidth="1"/>
    <col min="46" max="46" width="9.7109375" style="93" customWidth="1"/>
    <col min="47" max="48" width="11.7109375" style="93" customWidth="1"/>
    <col min="49" max="49" width="9.7109375" style="93" customWidth="1"/>
    <col min="50" max="51" width="11.7109375" style="93" customWidth="1"/>
    <col min="52" max="52" width="9.7109375" style="93" customWidth="1"/>
    <col min="53" max="56" width="10.7109375" style="92" customWidth="1"/>
    <col min="57" max="67" width="8.7109375" style="92" customWidth="1"/>
    <col min="68" max="73" width="10.7109375" style="92" customWidth="1"/>
    <col min="74" max="74" width="88.7109375" style="92" customWidth="1"/>
    <col min="75" max="75" width="23.28515625" style="92" customWidth="1"/>
    <col min="76" max="76" width="25.42578125" style="92" customWidth="1"/>
    <col min="77" max="77" width="16.140625" style="92" customWidth="1"/>
    <col min="78" max="16384" width="11.7109375" style="92"/>
  </cols>
  <sheetData>
    <row r="1" spans="1:78" s="54" customFormat="1" ht="177" customHeight="1" x14ac:dyDescent="0.25">
      <c r="A1" s="348" t="s">
        <v>429</v>
      </c>
      <c r="B1" s="348"/>
      <c r="C1" s="349" t="s">
        <v>430</v>
      </c>
      <c r="D1" s="350" t="s">
        <v>431</v>
      </c>
      <c r="E1" s="351" t="s">
        <v>432</v>
      </c>
      <c r="F1" s="135"/>
      <c r="G1" s="133"/>
      <c r="H1" s="134"/>
      <c r="I1" s="133"/>
      <c r="J1" s="352" t="s">
        <v>433</v>
      </c>
      <c r="K1" s="341" t="s">
        <v>434</v>
      </c>
      <c r="L1" s="344" t="s">
        <v>435</v>
      </c>
      <c r="M1" s="331" t="s">
        <v>436</v>
      </c>
      <c r="N1" s="331" t="s">
        <v>437</v>
      </c>
      <c r="O1" s="331" t="s">
        <v>438</v>
      </c>
      <c r="P1" s="331" t="s">
        <v>439</v>
      </c>
      <c r="Q1" s="331" t="s">
        <v>440</v>
      </c>
      <c r="R1" s="331" t="s">
        <v>441</v>
      </c>
      <c r="S1" s="331" t="s">
        <v>442</v>
      </c>
      <c r="T1" s="333" t="s">
        <v>443</v>
      </c>
      <c r="U1" s="334"/>
      <c r="V1" s="334"/>
      <c r="W1" s="334"/>
      <c r="X1" s="334"/>
      <c r="Y1" s="334"/>
      <c r="Z1" s="335" t="s">
        <v>444</v>
      </c>
      <c r="AA1" s="336"/>
      <c r="AB1" s="336"/>
      <c r="AC1" s="336"/>
      <c r="AD1" s="336"/>
      <c r="AE1" s="336"/>
      <c r="AF1" s="336"/>
      <c r="AG1" s="336"/>
      <c r="AH1" s="336"/>
      <c r="AI1" s="336"/>
      <c r="AJ1" s="336"/>
      <c r="AK1" s="337"/>
      <c r="AL1" s="335" t="s">
        <v>445</v>
      </c>
      <c r="AM1" s="336"/>
      <c r="AN1" s="336"/>
      <c r="AO1" s="336"/>
      <c r="AP1" s="336"/>
      <c r="AQ1" s="336"/>
      <c r="AR1" s="336"/>
      <c r="AS1" s="336"/>
      <c r="AT1" s="336"/>
      <c r="AU1" s="336"/>
      <c r="AV1" s="336"/>
      <c r="AW1" s="336"/>
      <c r="AX1" s="336"/>
      <c r="AY1" s="336"/>
      <c r="AZ1" s="337"/>
      <c r="BA1" s="330" t="s">
        <v>25</v>
      </c>
      <c r="BB1" s="330" t="s">
        <v>26</v>
      </c>
      <c r="BC1" s="330" t="s">
        <v>27</v>
      </c>
      <c r="BD1" s="330" t="s">
        <v>28</v>
      </c>
      <c r="BE1" s="339" t="s">
        <v>446</v>
      </c>
      <c r="BF1" s="340"/>
      <c r="BG1" s="340"/>
      <c r="BH1" s="340"/>
      <c r="BI1" s="340"/>
      <c r="BJ1" s="340"/>
      <c r="BK1" s="340"/>
      <c r="BL1" s="340"/>
      <c r="BM1" s="340"/>
      <c r="BN1" s="340"/>
      <c r="BO1" s="340"/>
      <c r="BP1" s="330" t="s">
        <v>34</v>
      </c>
      <c r="BQ1" s="330" t="s">
        <v>35</v>
      </c>
      <c r="BR1" s="330" t="s">
        <v>36</v>
      </c>
      <c r="BS1" s="330" t="s">
        <v>447</v>
      </c>
      <c r="BT1" s="330" t="s">
        <v>448</v>
      </c>
      <c r="BU1" s="330" t="s">
        <v>449</v>
      </c>
      <c r="BV1" s="131"/>
      <c r="BW1" s="130"/>
      <c r="BX1" s="129"/>
      <c r="BZ1" s="138"/>
    </row>
    <row r="2" spans="1:78" s="53" customFormat="1" ht="87.75" customHeight="1" x14ac:dyDescent="0.25">
      <c r="A2" s="137"/>
      <c r="B2" s="136"/>
      <c r="C2" s="349"/>
      <c r="D2" s="350"/>
      <c r="E2" s="351"/>
      <c r="F2" s="135"/>
      <c r="G2" s="133"/>
      <c r="H2" s="134"/>
      <c r="I2" s="133"/>
      <c r="J2" s="352"/>
      <c r="K2" s="342"/>
      <c r="L2" s="345"/>
      <c r="M2" s="332"/>
      <c r="N2" s="332"/>
      <c r="O2" s="332"/>
      <c r="P2" s="332"/>
      <c r="Q2" s="332"/>
      <c r="R2" s="332"/>
      <c r="S2" s="332"/>
      <c r="T2" s="347" t="s">
        <v>450</v>
      </c>
      <c r="U2" s="347"/>
      <c r="V2" s="347"/>
      <c r="W2" s="338" t="s">
        <v>451</v>
      </c>
      <c r="X2" s="338"/>
      <c r="Y2" s="338"/>
      <c r="Z2" s="338" t="s">
        <v>452</v>
      </c>
      <c r="AA2" s="338"/>
      <c r="AB2" s="338"/>
      <c r="AC2" s="338" t="s">
        <v>453</v>
      </c>
      <c r="AD2" s="338"/>
      <c r="AE2" s="338"/>
      <c r="AF2" s="338" t="s">
        <v>454</v>
      </c>
      <c r="AG2" s="338"/>
      <c r="AH2" s="338"/>
      <c r="AI2" s="338" t="s">
        <v>455</v>
      </c>
      <c r="AJ2" s="338"/>
      <c r="AK2" s="338"/>
      <c r="AL2" s="338" t="s">
        <v>456</v>
      </c>
      <c r="AM2" s="338"/>
      <c r="AN2" s="338"/>
      <c r="AO2" s="338" t="s">
        <v>457</v>
      </c>
      <c r="AP2" s="338"/>
      <c r="AQ2" s="338"/>
      <c r="AR2" s="338" t="s">
        <v>458</v>
      </c>
      <c r="AS2" s="338"/>
      <c r="AT2" s="338"/>
      <c r="AU2" s="338" t="s">
        <v>459</v>
      </c>
      <c r="AV2" s="338"/>
      <c r="AW2" s="338"/>
      <c r="AX2" s="338" t="s">
        <v>460</v>
      </c>
      <c r="AY2" s="338"/>
      <c r="AZ2" s="338"/>
      <c r="BA2" s="330"/>
      <c r="BB2" s="330"/>
      <c r="BC2" s="330"/>
      <c r="BD2" s="330"/>
      <c r="BE2" s="132" t="s">
        <v>461</v>
      </c>
      <c r="BF2" s="132" t="s">
        <v>462</v>
      </c>
      <c r="BG2" s="132" t="s">
        <v>463</v>
      </c>
      <c r="BH2" s="132" t="s">
        <v>464</v>
      </c>
      <c r="BI2" s="132" t="s">
        <v>465</v>
      </c>
      <c r="BJ2" s="132" t="s">
        <v>466</v>
      </c>
      <c r="BK2" s="132" t="s">
        <v>467</v>
      </c>
      <c r="BL2" s="132" t="s">
        <v>468</v>
      </c>
      <c r="BM2" s="132" t="s">
        <v>469</v>
      </c>
      <c r="BN2" s="132" t="s">
        <v>470</v>
      </c>
      <c r="BO2" s="132" t="s">
        <v>471</v>
      </c>
      <c r="BP2" s="330"/>
      <c r="BQ2" s="330"/>
      <c r="BR2" s="330"/>
      <c r="BS2" s="330"/>
      <c r="BT2" s="330"/>
      <c r="BU2" s="330"/>
      <c r="BV2" s="131"/>
      <c r="BW2" s="130"/>
      <c r="BX2" s="129"/>
      <c r="BZ2" s="128"/>
    </row>
    <row r="3" spans="1:78" s="46" customFormat="1" ht="48" customHeight="1" x14ac:dyDescent="0.25">
      <c r="A3" s="124" t="s">
        <v>472</v>
      </c>
      <c r="B3" s="123" t="s">
        <v>109</v>
      </c>
      <c r="C3" s="349"/>
      <c r="D3" s="350"/>
      <c r="E3" s="351"/>
      <c r="F3" s="122" t="s">
        <v>110</v>
      </c>
      <c r="G3" s="121" t="s">
        <v>111</v>
      </c>
      <c r="H3" s="127" t="s">
        <v>112</v>
      </c>
      <c r="I3" s="126" t="s">
        <v>473</v>
      </c>
      <c r="J3" s="52" t="s">
        <v>474</v>
      </c>
      <c r="K3" s="343"/>
      <c r="L3" s="346"/>
      <c r="M3" s="52" t="s">
        <v>64</v>
      </c>
      <c r="N3" s="52" t="s">
        <v>65</v>
      </c>
      <c r="O3" s="52" t="s">
        <v>66</v>
      </c>
      <c r="P3" s="52" t="s">
        <v>67</v>
      </c>
      <c r="Q3" s="52" t="s">
        <v>68</v>
      </c>
      <c r="R3" s="52" t="s">
        <v>69</v>
      </c>
      <c r="S3" s="52" t="s">
        <v>70</v>
      </c>
      <c r="T3" s="51" t="s">
        <v>475</v>
      </c>
      <c r="U3" s="51" t="s">
        <v>476</v>
      </c>
      <c r="V3" s="125" t="s">
        <v>477</v>
      </c>
      <c r="W3" s="51" t="s">
        <v>475</v>
      </c>
      <c r="X3" s="51" t="s">
        <v>476</v>
      </c>
      <c r="Y3" s="125" t="s">
        <v>478</v>
      </c>
      <c r="Z3" s="51" t="s">
        <v>475</v>
      </c>
      <c r="AA3" s="51" t="s">
        <v>476</v>
      </c>
      <c r="AB3" s="125" t="s">
        <v>479</v>
      </c>
      <c r="AC3" s="51" t="s">
        <v>475</v>
      </c>
      <c r="AD3" s="51" t="s">
        <v>476</v>
      </c>
      <c r="AE3" s="125" t="s">
        <v>480</v>
      </c>
      <c r="AF3" s="51" t="s">
        <v>475</v>
      </c>
      <c r="AG3" s="51" t="s">
        <v>476</v>
      </c>
      <c r="AH3" s="125" t="s">
        <v>481</v>
      </c>
      <c r="AI3" s="51" t="s">
        <v>475</v>
      </c>
      <c r="AJ3" s="51" t="s">
        <v>476</v>
      </c>
      <c r="AK3" s="125" t="s">
        <v>482</v>
      </c>
      <c r="AL3" s="51" t="s">
        <v>475</v>
      </c>
      <c r="AM3" s="51" t="s">
        <v>476</v>
      </c>
      <c r="AN3" s="125" t="s">
        <v>483</v>
      </c>
      <c r="AO3" s="51" t="s">
        <v>475</v>
      </c>
      <c r="AP3" s="51" t="s">
        <v>476</v>
      </c>
      <c r="AQ3" s="125" t="s">
        <v>484</v>
      </c>
      <c r="AR3" s="51" t="s">
        <v>475</v>
      </c>
      <c r="AS3" s="51" t="s">
        <v>476</v>
      </c>
      <c r="AT3" s="125" t="s">
        <v>485</v>
      </c>
      <c r="AU3" s="51" t="s">
        <v>475</v>
      </c>
      <c r="AV3" s="51" t="s">
        <v>476</v>
      </c>
      <c r="AW3" s="125" t="s">
        <v>486</v>
      </c>
      <c r="AX3" s="51" t="s">
        <v>475</v>
      </c>
      <c r="AY3" s="51" t="s">
        <v>476</v>
      </c>
      <c r="AZ3" s="125" t="s">
        <v>487</v>
      </c>
      <c r="BA3" s="50" t="s">
        <v>104</v>
      </c>
      <c r="BB3" s="50" t="s">
        <v>105</v>
      </c>
      <c r="BC3" s="50" t="s">
        <v>106</v>
      </c>
      <c r="BD3" s="50" t="s">
        <v>107</v>
      </c>
      <c r="BE3" s="49" t="s">
        <v>488</v>
      </c>
      <c r="BF3" s="49" t="s">
        <v>489</v>
      </c>
      <c r="BG3" s="49" t="s">
        <v>490</v>
      </c>
      <c r="BH3" s="49" t="s">
        <v>491</v>
      </c>
      <c r="BI3" s="49" t="s">
        <v>492</v>
      </c>
      <c r="BJ3" s="49" t="s">
        <v>493</v>
      </c>
      <c r="BK3" s="49" t="s">
        <v>494</v>
      </c>
      <c r="BL3" s="49" t="s">
        <v>495</v>
      </c>
      <c r="BM3" s="49" t="s">
        <v>496</v>
      </c>
      <c r="BN3" s="49" t="s">
        <v>497</v>
      </c>
      <c r="BO3" s="49" t="s">
        <v>498</v>
      </c>
      <c r="BP3" s="48" t="s">
        <v>126</v>
      </c>
      <c r="BQ3" s="48" t="s">
        <v>127</v>
      </c>
      <c r="BR3" s="48" t="s">
        <v>128</v>
      </c>
      <c r="BS3" s="48" t="s">
        <v>129</v>
      </c>
      <c r="BT3" s="48" t="s">
        <v>130</v>
      </c>
      <c r="BU3" s="48" t="s">
        <v>131</v>
      </c>
      <c r="BV3" s="120" t="s">
        <v>132</v>
      </c>
      <c r="BW3" s="119"/>
      <c r="BX3" s="118"/>
      <c r="BY3" s="45"/>
      <c r="BZ3" s="117"/>
    </row>
    <row r="4" spans="1:78" s="46" customFormat="1" ht="1.1499999999999999" customHeight="1" x14ac:dyDescent="0.25">
      <c r="A4" s="124"/>
      <c r="B4" s="123"/>
      <c r="C4" s="249"/>
      <c r="D4" s="250"/>
      <c r="E4" s="251"/>
      <c r="F4" s="122"/>
      <c r="G4" s="121"/>
      <c r="H4" s="47"/>
      <c r="I4" s="47"/>
      <c r="J4" s="321" t="s">
        <v>499</v>
      </c>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c r="AS4" s="322"/>
      <c r="AT4" s="322"/>
      <c r="AU4" s="322"/>
      <c r="AV4" s="322"/>
      <c r="AW4" s="322"/>
      <c r="AX4" s="322"/>
      <c r="AY4" s="322"/>
      <c r="AZ4" s="323"/>
      <c r="BA4" s="324" t="s">
        <v>500</v>
      </c>
      <c r="BB4" s="325"/>
      <c r="BC4" s="325"/>
      <c r="BD4" s="325"/>
      <c r="BE4" s="325"/>
      <c r="BF4" s="325"/>
      <c r="BG4" s="325"/>
      <c r="BH4" s="325"/>
      <c r="BI4" s="325"/>
      <c r="BJ4" s="325"/>
      <c r="BK4" s="325"/>
      <c r="BL4" s="325"/>
      <c r="BM4" s="325"/>
      <c r="BN4" s="325"/>
      <c r="BO4" s="326"/>
      <c r="BP4" s="327" t="s">
        <v>501</v>
      </c>
      <c r="BQ4" s="328"/>
      <c r="BR4" s="328"/>
      <c r="BS4" s="328"/>
      <c r="BT4" s="328"/>
      <c r="BU4" s="329"/>
      <c r="BV4" s="120"/>
      <c r="BW4" s="119"/>
      <c r="BX4" s="118"/>
      <c r="BY4" s="45"/>
      <c r="BZ4" s="117"/>
    </row>
    <row r="5" spans="1:78" s="102" customFormat="1" ht="18.75" customHeight="1" x14ac:dyDescent="0.25">
      <c r="A5" s="104" t="s">
        <v>134</v>
      </c>
      <c r="B5" s="103" t="s">
        <v>135</v>
      </c>
      <c r="C5" s="139" t="s">
        <v>133</v>
      </c>
      <c r="D5" s="144"/>
      <c r="E5" s="148"/>
      <c r="F5" s="110" t="s">
        <v>136</v>
      </c>
      <c r="G5" s="102" t="s">
        <v>137</v>
      </c>
      <c r="H5" s="105"/>
      <c r="I5" s="106" t="s">
        <v>138</v>
      </c>
      <c r="J5" s="107" t="s">
        <v>139</v>
      </c>
      <c r="K5" s="151"/>
      <c r="L5" s="108" t="s">
        <v>502</v>
      </c>
      <c r="M5" s="106" t="s">
        <v>140</v>
      </c>
      <c r="N5" s="106" t="s">
        <v>141</v>
      </c>
      <c r="O5" s="106" t="s">
        <v>142</v>
      </c>
      <c r="P5" s="106" t="s">
        <v>142</v>
      </c>
      <c r="Q5" s="106" t="s">
        <v>143</v>
      </c>
      <c r="R5" s="106" t="s">
        <v>144</v>
      </c>
      <c r="S5" s="106" t="s">
        <v>142</v>
      </c>
      <c r="T5" s="106" t="s">
        <v>145</v>
      </c>
      <c r="U5" s="106" t="s">
        <v>146</v>
      </c>
      <c r="V5" s="107">
        <v>6</v>
      </c>
      <c r="W5" s="107" t="s">
        <v>147</v>
      </c>
      <c r="X5" s="107" t="s">
        <v>147</v>
      </c>
      <c r="Y5" s="107">
        <v>3</v>
      </c>
      <c r="Z5" s="107" t="s">
        <v>140</v>
      </c>
      <c r="AA5" s="107" t="s">
        <v>140</v>
      </c>
      <c r="AB5" s="107">
        <v>1</v>
      </c>
      <c r="AC5" s="107" t="s">
        <v>139</v>
      </c>
      <c r="AD5" s="107" t="s">
        <v>139</v>
      </c>
      <c r="AE5" s="107">
        <v>1</v>
      </c>
      <c r="AF5" s="107" t="s">
        <v>147</v>
      </c>
      <c r="AG5" s="107" t="s">
        <v>147</v>
      </c>
      <c r="AH5" s="107">
        <v>3</v>
      </c>
      <c r="AI5" s="107" t="s">
        <v>148</v>
      </c>
      <c r="AJ5" s="107" t="s">
        <v>148</v>
      </c>
      <c r="AK5" s="107">
        <v>3</v>
      </c>
      <c r="AL5" s="107" t="s">
        <v>149</v>
      </c>
      <c r="AM5" s="107" t="s">
        <v>147</v>
      </c>
      <c r="AN5" s="107">
        <v>3</v>
      </c>
      <c r="AO5" s="107" t="s">
        <v>140</v>
      </c>
      <c r="AP5" s="107" t="s">
        <v>147</v>
      </c>
      <c r="AQ5" s="107">
        <v>3</v>
      </c>
      <c r="AR5" s="107" t="s">
        <v>148</v>
      </c>
      <c r="AS5" s="107" t="s">
        <v>140</v>
      </c>
      <c r="AT5" s="107">
        <v>3</v>
      </c>
      <c r="AU5" s="107" t="s">
        <v>149</v>
      </c>
      <c r="AV5" s="107" t="s">
        <v>148</v>
      </c>
      <c r="AW5" s="107">
        <v>3</v>
      </c>
      <c r="AX5" s="107" t="s">
        <v>148</v>
      </c>
      <c r="AY5" s="107" t="s">
        <v>147</v>
      </c>
      <c r="AZ5" s="107">
        <v>3</v>
      </c>
      <c r="BA5" s="106" t="s">
        <v>150</v>
      </c>
      <c r="BB5" s="106" t="s">
        <v>151</v>
      </c>
      <c r="BC5" s="106" t="s">
        <v>143</v>
      </c>
      <c r="BD5" s="106" t="s">
        <v>152</v>
      </c>
      <c r="BE5" s="107">
        <v>10</v>
      </c>
      <c r="BF5" s="107">
        <v>4</v>
      </c>
      <c r="BG5" s="107">
        <v>2</v>
      </c>
      <c r="BH5" s="107">
        <v>3</v>
      </c>
      <c r="BI5" s="107">
        <v>5</v>
      </c>
      <c r="BJ5" s="107">
        <v>5</v>
      </c>
      <c r="BK5" s="107">
        <v>5</v>
      </c>
      <c r="BL5" s="107">
        <v>7</v>
      </c>
      <c r="BM5" s="107">
        <v>2</v>
      </c>
      <c r="BN5" s="107">
        <v>4</v>
      </c>
      <c r="BO5" s="107">
        <v>7</v>
      </c>
      <c r="BP5" s="106" t="s">
        <v>150</v>
      </c>
      <c r="BQ5" s="106" t="s">
        <v>139</v>
      </c>
      <c r="BR5" s="106" t="s">
        <v>153</v>
      </c>
      <c r="BS5" s="106" t="s">
        <v>154</v>
      </c>
      <c r="BT5" s="106" t="s">
        <v>151</v>
      </c>
      <c r="BU5" s="106" t="s">
        <v>145</v>
      </c>
      <c r="BV5" s="104"/>
      <c r="BW5" s="104"/>
      <c r="BX5" s="103"/>
    </row>
    <row r="6" spans="1:78" s="102" customFormat="1" ht="20.100000000000001" customHeight="1" x14ac:dyDescent="0.25">
      <c r="A6" s="104" t="s">
        <v>155</v>
      </c>
      <c r="B6" s="103" t="s">
        <v>156</v>
      </c>
      <c r="C6" s="139"/>
      <c r="D6" s="144"/>
      <c r="E6" s="148" t="s">
        <v>133</v>
      </c>
      <c r="F6" s="110" t="s">
        <v>136</v>
      </c>
      <c r="G6" s="102" t="s">
        <v>157</v>
      </c>
      <c r="H6" s="105"/>
      <c r="I6" s="106" t="s">
        <v>138</v>
      </c>
      <c r="J6" s="107" t="s">
        <v>158</v>
      </c>
      <c r="K6" s="151"/>
      <c r="L6" s="151"/>
      <c r="M6" s="106" t="s">
        <v>159</v>
      </c>
      <c r="N6" s="106" t="s">
        <v>159</v>
      </c>
      <c r="O6" s="106" t="s">
        <v>141</v>
      </c>
      <c r="P6" s="106" t="s">
        <v>141</v>
      </c>
      <c r="Q6" s="106" t="s">
        <v>158</v>
      </c>
      <c r="R6" s="106" t="s">
        <v>160</v>
      </c>
      <c r="S6" s="106" t="s">
        <v>139</v>
      </c>
      <c r="T6" s="106" t="s">
        <v>154</v>
      </c>
      <c r="U6" s="106" t="s">
        <v>154</v>
      </c>
      <c r="V6" s="107">
        <v>3</v>
      </c>
      <c r="W6" s="107" t="s">
        <v>140</v>
      </c>
      <c r="X6" s="107" t="s">
        <v>140</v>
      </c>
      <c r="Y6" s="107">
        <v>1</v>
      </c>
      <c r="Z6" s="107" t="s">
        <v>139</v>
      </c>
      <c r="AA6" s="107" t="s">
        <v>139</v>
      </c>
      <c r="AB6" s="107">
        <v>1</v>
      </c>
      <c r="AC6" s="107" t="s">
        <v>154</v>
      </c>
      <c r="AD6" s="107" t="s">
        <v>154</v>
      </c>
      <c r="AE6" s="107">
        <v>3</v>
      </c>
      <c r="AF6" s="107" t="s">
        <v>154</v>
      </c>
      <c r="AG6" s="107" t="s">
        <v>154</v>
      </c>
      <c r="AH6" s="107">
        <v>3</v>
      </c>
      <c r="AI6" s="107" t="s">
        <v>142</v>
      </c>
      <c r="AJ6" s="107" t="s">
        <v>142</v>
      </c>
      <c r="AK6" s="107">
        <v>2</v>
      </c>
      <c r="AL6" s="107" t="s">
        <v>154</v>
      </c>
      <c r="AM6" s="107" t="s">
        <v>154</v>
      </c>
      <c r="AN6" s="107">
        <v>3</v>
      </c>
      <c r="AO6" s="107" t="s">
        <v>139</v>
      </c>
      <c r="AP6" s="107" t="s">
        <v>139</v>
      </c>
      <c r="AQ6" s="107">
        <v>1</v>
      </c>
      <c r="AR6" s="107" t="s">
        <v>139</v>
      </c>
      <c r="AS6" s="107" t="s">
        <v>139</v>
      </c>
      <c r="AT6" s="107">
        <v>1</v>
      </c>
      <c r="AU6" s="107" t="s">
        <v>139</v>
      </c>
      <c r="AV6" s="107" t="s">
        <v>139</v>
      </c>
      <c r="AW6" s="107">
        <v>1</v>
      </c>
      <c r="AX6" s="107" t="s">
        <v>142</v>
      </c>
      <c r="AY6" s="107" t="s">
        <v>142</v>
      </c>
      <c r="AZ6" s="107">
        <v>2</v>
      </c>
      <c r="BA6" s="106" t="s">
        <v>143</v>
      </c>
      <c r="BB6" s="106" t="s">
        <v>143</v>
      </c>
      <c r="BC6" s="106" t="s">
        <v>154</v>
      </c>
      <c r="BD6" s="106" t="s">
        <v>146</v>
      </c>
      <c r="BE6" s="107">
        <v>1</v>
      </c>
      <c r="BF6" s="107">
        <v>1</v>
      </c>
      <c r="BG6" s="107">
        <v>1</v>
      </c>
      <c r="BH6" s="107">
        <v>1</v>
      </c>
      <c r="BI6" s="107">
        <v>1</v>
      </c>
      <c r="BJ6" s="107">
        <v>1</v>
      </c>
      <c r="BK6" s="107">
        <v>1</v>
      </c>
      <c r="BL6" s="107">
        <v>1</v>
      </c>
      <c r="BM6" s="107">
        <v>1</v>
      </c>
      <c r="BN6" s="107">
        <v>1</v>
      </c>
      <c r="BO6" s="107">
        <v>1</v>
      </c>
      <c r="BP6" s="106" t="s">
        <v>146</v>
      </c>
      <c r="BQ6" s="106" t="s">
        <v>154</v>
      </c>
      <c r="BR6" s="106" t="s">
        <v>151</v>
      </c>
      <c r="BS6" s="106" t="s">
        <v>151</v>
      </c>
      <c r="BT6" s="106" t="s">
        <v>151</v>
      </c>
      <c r="BU6" s="106" t="s">
        <v>154</v>
      </c>
      <c r="BV6" s="104"/>
      <c r="BW6" s="104"/>
      <c r="BX6" s="103"/>
    </row>
    <row r="7" spans="1:78" s="102" customFormat="1" ht="20.100000000000001" customHeight="1" x14ac:dyDescent="0.25">
      <c r="A7" s="104" t="s">
        <v>161</v>
      </c>
      <c r="B7" s="103" t="s">
        <v>162</v>
      </c>
      <c r="C7" s="140"/>
      <c r="D7" s="143"/>
      <c r="E7" s="147"/>
      <c r="F7" s="110" t="s">
        <v>163</v>
      </c>
      <c r="G7" s="102" t="s">
        <v>164</v>
      </c>
      <c r="H7" s="105"/>
      <c r="I7" s="106" t="s">
        <v>138</v>
      </c>
      <c r="J7" s="107" t="s">
        <v>158</v>
      </c>
      <c r="K7" s="151"/>
      <c r="L7" s="151"/>
      <c r="M7" s="106" t="s">
        <v>165</v>
      </c>
      <c r="N7" s="106" t="s">
        <v>159</v>
      </c>
      <c r="O7" s="106" t="s">
        <v>158</v>
      </c>
      <c r="P7" s="106" t="s">
        <v>158</v>
      </c>
      <c r="Q7" s="106" t="s">
        <v>140</v>
      </c>
      <c r="R7" s="106" t="s">
        <v>141</v>
      </c>
      <c r="S7" s="106" t="s">
        <v>139</v>
      </c>
      <c r="T7" s="106" t="s">
        <v>150</v>
      </c>
      <c r="U7" s="106" t="s">
        <v>143</v>
      </c>
      <c r="V7" s="107">
        <v>4</v>
      </c>
      <c r="W7" s="107" t="s">
        <v>154</v>
      </c>
      <c r="X7" s="107" t="s">
        <v>154</v>
      </c>
      <c r="Y7" s="107">
        <v>3</v>
      </c>
      <c r="Z7" s="107" t="s">
        <v>142</v>
      </c>
      <c r="AA7" s="107" t="s">
        <v>166</v>
      </c>
      <c r="AB7" s="107">
        <v>3</v>
      </c>
      <c r="AC7" s="107" t="s">
        <v>145</v>
      </c>
      <c r="AD7" s="107" t="s">
        <v>144</v>
      </c>
      <c r="AE7" s="107">
        <v>3</v>
      </c>
      <c r="AF7" s="107" t="s">
        <v>149</v>
      </c>
      <c r="AG7" s="107" t="s">
        <v>149</v>
      </c>
      <c r="AH7" s="107">
        <v>2</v>
      </c>
      <c r="AI7" s="107" t="s">
        <v>144</v>
      </c>
      <c r="AJ7" s="107" t="s">
        <v>154</v>
      </c>
      <c r="AK7" s="107">
        <v>3</v>
      </c>
      <c r="AL7" s="107" t="s">
        <v>149</v>
      </c>
      <c r="AM7" s="107" t="s">
        <v>149</v>
      </c>
      <c r="AN7" s="107">
        <v>2</v>
      </c>
      <c r="AO7" s="107" t="s">
        <v>140</v>
      </c>
      <c r="AP7" s="107" t="s">
        <v>140</v>
      </c>
      <c r="AQ7" s="107">
        <v>1</v>
      </c>
      <c r="AR7" s="107" t="s">
        <v>140</v>
      </c>
      <c r="AS7" s="107" t="s">
        <v>140</v>
      </c>
      <c r="AT7" s="107">
        <v>1</v>
      </c>
      <c r="AU7" s="107" t="s">
        <v>153</v>
      </c>
      <c r="AV7" s="107" t="s">
        <v>166</v>
      </c>
      <c r="AW7" s="107">
        <v>3</v>
      </c>
      <c r="AX7" s="107" t="s">
        <v>140</v>
      </c>
      <c r="AY7" s="107" t="s">
        <v>140</v>
      </c>
      <c r="AZ7" s="107">
        <v>1</v>
      </c>
      <c r="BA7" s="106" t="s">
        <v>143</v>
      </c>
      <c r="BB7" s="106" t="s">
        <v>154</v>
      </c>
      <c r="BC7" s="106" t="s">
        <v>154</v>
      </c>
      <c r="BD7" s="106" t="s">
        <v>143</v>
      </c>
      <c r="BE7" s="107">
        <v>1</v>
      </c>
      <c r="BF7" s="107">
        <v>1</v>
      </c>
      <c r="BG7" s="107">
        <v>1</v>
      </c>
      <c r="BH7" s="107">
        <v>1</v>
      </c>
      <c r="BI7" s="107">
        <v>1</v>
      </c>
      <c r="BJ7" s="107">
        <v>1</v>
      </c>
      <c r="BK7" s="107">
        <v>1</v>
      </c>
      <c r="BL7" s="107">
        <v>1</v>
      </c>
      <c r="BM7" s="107">
        <v>1</v>
      </c>
      <c r="BN7" s="107">
        <v>1</v>
      </c>
      <c r="BO7" s="107">
        <v>1</v>
      </c>
      <c r="BP7" s="111" t="s">
        <v>154</v>
      </c>
      <c r="BQ7" s="106" t="s">
        <v>139</v>
      </c>
      <c r="BR7" s="106" t="s">
        <v>151</v>
      </c>
      <c r="BS7" s="106" t="s">
        <v>151</v>
      </c>
      <c r="BT7" s="106" t="s">
        <v>151</v>
      </c>
      <c r="BU7" s="106" t="s">
        <v>143</v>
      </c>
      <c r="BV7" s="104"/>
      <c r="BW7" s="104"/>
      <c r="BX7" s="103"/>
    </row>
    <row r="8" spans="1:78" s="102" customFormat="1" ht="20.100000000000001" customHeight="1" x14ac:dyDescent="0.25">
      <c r="A8" s="104" t="s">
        <v>167</v>
      </c>
      <c r="B8" s="103" t="s">
        <v>168</v>
      </c>
      <c r="C8" s="139"/>
      <c r="D8" s="143"/>
      <c r="E8" s="147"/>
      <c r="F8" s="110" t="s">
        <v>163</v>
      </c>
      <c r="G8" s="102" t="s">
        <v>169</v>
      </c>
      <c r="H8" s="105"/>
      <c r="I8" s="106" t="s">
        <v>138</v>
      </c>
      <c r="J8" s="107" t="s">
        <v>158</v>
      </c>
      <c r="K8" s="151"/>
      <c r="L8" s="151"/>
      <c r="M8" s="106" t="s">
        <v>160</v>
      </c>
      <c r="N8" s="106" t="s">
        <v>159</v>
      </c>
      <c r="O8" s="106" t="s">
        <v>141</v>
      </c>
      <c r="P8" s="106" t="s">
        <v>141</v>
      </c>
      <c r="Q8" s="106" t="s">
        <v>158</v>
      </c>
      <c r="R8" s="106" t="s">
        <v>141</v>
      </c>
      <c r="S8" s="106" t="s">
        <v>139</v>
      </c>
      <c r="T8" s="106" t="s">
        <v>154</v>
      </c>
      <c r="U8" s="106" t="s">
        <v>154</v>
      </c>
      <c r="V8" s="107">
        <v>3</v>
      </c>
      <c r="W8" s="107" t="s">
        <v>144</v>
      </c>
      <c r="X8" s="107" t="s">
        <v>144</v>
      </c>
      <c r="Y8" s="107">
        <v>3</v>
      </c>
      <c r="Z8" s="107" t="s">
        <v>139</v>
      </c>
      <c r="AA8" s="107" t="s">
        <v>139</v>
      </c>
      <c r="AB8" s="107">
        <v>1</v>
      </c>
      <c r="AC8" s="107" t="s">
        <v>154</v>
      </c>
      <c r="AD8" s="107" t="s">
        <v>154</v>
      </c>
      <c r="AE8" s="107">
        <v>3</v>
      </c>
      <c r="AF8" s="107" t="s">
        <v>149</v>
      </c>
      <c r="AG8" s="107" t="s">
        <v>149</v>
      </c>
      <c r="AH8" s="107">
        <v>2</v>
      </c>
      <c r="AI8" s="107" t="s">
        <v>154</v>
      </c>
      <c r="AJ8" s="107" t="s">
        <v>154</v>
      </c>
      <c r="AK8" s="107">
        <v>3</v>
      </c>
      <c r="AL8" s="107" t="s">
        <v>144</v>
      </c>
      <c r="AM8" s="107" t="s">
        <v>142</v>
      </c>
      <c r="AN8" s="107">
        <v>3</v>
      </c>
      <c r="AO8" s="107" t="s">
        <v>139</v>
      </c>
      <c r="AP8" s="107" t="s">
        <v>153</v>
      </c>
      <c r="AQ8" s="107">
        <v>3</v>
      </c>
      <c r="AR8" s="107" t="s">
        <v>139</v>
      </c>
      <c r="AS8" s="107" t="s">
        <v>139</v>
      </c>
      <c r="AT8" s="107">
        <v>1</v>
      </c>
      <c r="AU8" s="107" t="s">
        <v>139</v>
      </c>
      <c r="AV8" s="107" t="s">
        <v>139</v>
      </c>
      <c r="AW8" s="107">
        <v>1</v>
      </c>
      <c r="AX8" s="107" t="s">
        <v>139</v>
      </c>
      <c r="AY8" s="107" t="s">
        <v>139</v>
      </c>
      <c r="AZ8" s="107">
        <v>1</v>
      </c>
      <c r="BA8" s="106" t="s">
        <v>146</v>
      </c>
      <c r="BB8" s="106" t="s">
        <v>143</v>
      </c>
      <c r="BC8" s="106" t="s">
        <v>143</v>
      </c>
      <c r="BD8" s="106" t="s">
        <v>151</v>
      </c>
      <c r="BE8" s="107">
        <v>1</v>
      </c>
      <c r="BF8" s="107">
        <v>1</v>
      </c>
      <c r="BG8" s="107">
        <v>1</v>
      </c>
      <c r="BH8" s="107">
        <v>1</v>
      </c>
      <c r="BI8" s="107">
        <v>1</v>
      </c>
      <c r="BJ8" s="107">
        <v>1</v>
      </c>
      <c r="BK8" s="107">
        <v>1</v>
      </c>
      <c r="BL8" s="107">
        <v>1</v>
      </c>
      <c r="BM8" s="107">
        <v>1</v>
      </c>
      <c r="BN8" s="107">
        <v>1</v>
      </c>
      <c r="BO8" s="107">
        <v>1</v>
      </c>
      <c r="BP8" s="111" t="s">
        <v>154</v>
      </c>
      <c r="BQ8" s="111" t="s">
        <v>503</v>
      </c>
      <c r="BR8" s="106" t="s">
        <v>146</v>
      </c>
      <c r="BS8" s="106" t="s">
        <v>146</v>
      </c>
      <c r="BT8" s="106" t="s">
        <v>151</v>
      </c>
      <c r="BU8" s="106" t="s">
        <v>154</v>
      </c>
      <c r="BV8" s="104"/>
      <c r="BW8" s="104"/>
      <c r="BX8" s="103"/>
    </row>
    <row r="9" spans="1:78" s="102" customFormat="1" ht="20.100000000000001" customHeight="1" x14ac:dyDescent="0.25">
      <c r="A9" s="104" t="s">
        <v>170</v>
      </c>
      <c r="B9" s="103" t="s">
        <v>171</v>
      </c>
      <c r="C9" s="140"/>
      <c r="D9" s="143"/>
      <c r="E9" s="148"/>
      <c r="F9" s="102" t="s">
        <v>172</v>
      </c>
      <c r="G9" s="102" t="s">
        <v>173</v>
      </c>
      <c r="H9" s="105"/>
      <c r="I9" s="106" t="s">
        <v>138</v>
      </c>
      <c r="J9" s="107" t="s">
        <v>158</v>
      </c>
      <c r="K9" s="151"/>
      <c r="L9" s="151"/>
      <c r="M9" s="106" t="s">
        <v>160</v>
      </c>
      <c r="N9" s="106" t="s">
        <v>165</v>
      </c>
      <c r="O9" s="106" t="s">
        <v>158</v>
      </c>
      <c r="P9" s="106" t="s">
        <v>140</v>
      </c>
      <c r="Q9" s="106" t="s">
        <v>142</v>
      </c>
      <c r="R9" s="106" t="s">
        <v>140</v>
      </c>
      <c r="S9" s="106" t="s">
        <v>139</v>
      </c>
      <c r="T9" s="106" t="s">
        <v>154</v>
      </c>
      <c r="U9" s="106" t="s">
        <v>151</v>
      </c>
      <c r="V9" s="107">
        <v>3</v>
      </c>
      <c r="W9" s="107" t="s">
        <v>154</v>
      </c>
      <c r="X9" s="107" t="s">
        <v>146</v>
      </c>
      <c r="Y9" s="107">
        <v>3</v>
      </c>
      <c r="Z9" s="107" t="s">
        <v>139</v>
      </c>
      <c r="AA9" s="107" t="s">
        <v>139</v>
      </c>
      <c r="AB9" s="107">
        <v>1</v>
      </c>
      <c r="AC9" s="107" t="s">
        <v>139</v>
      </c>
      <c r="AD9" s="107" t="s">
        <v>139</v>
      </c>
      <c r="AE9" s="107">
        <v>1</v>
      </c>
      <c r="AF9" s="107" t="s">
        <v>139</v>
      </c>
      <c r="AG9" s="107" t="s">
        <v>139</v>
      </c>
      <c r="AH9" s="107">
        <v>1</v>
      </c>
      <c r="AI9" s="107" t="s">
        <v>139</v>
      </c>
      <c r="AJ9" s="107" t="s">
        <v>139</v>
      </c>
      <c r="AK9" s="107">
        <v>1</v>
      </c>
      <c r="AL9" s="107" t="s">
        <v>154</v>
      </c>
      <c r="AM9" s="107" t="s">
        <v>154</v>
      </c>
      <c r="AN9" s="107">
        <v>3</v>
      </c>
      <c r="AO9" s="107" t="s">
        <v>139</v>
      </c>
      <c r="AP9" s="107" t="s">
        <v>139</v>
      </c>
      <c r="AQ9" s="107">
        <v>1</v>
      </c>
      <c r="AR9" s="107" t="s">
        <v>139</v>
      </c>
      <c r="AS9" s="107" t="s">
        <v>139</v>
      </c>
      <c r="AT9" s="107">
        <v>1</v>
      </c>
      <c r="AU9" s="107" t="s">
        <v>143</v>
      </c>
      <c r="AV9" s="107" t="s">
        <v>146</v>
      </c>
      <c r="AW9" s="107">
        <v>5</v>
      </c>
      <c r="AX9" s="107" t="s">
        <v>139</v>
      </c>
      <c r="AY9" s="107" t="s">
        <v>139</v>
      </c>
      <c r="AZ9" s="107">
        <v>1</v>
      </c>
      <c r="BA9" s="106" t="s">
        <v>146</v>
      </c>
      <c r="BB9" s="106" t="s">
        <v>143</v>
      </c>
      <c r="BC9" s="106" t="s">
        <v>143</v>
      </c>
      <c r="BD9" s="106" t="s">
        <v>151</v>
      </c>
      <c r="BE9" s="105"/>
      <c r="BF9" s="105"/>
      <c r="BG9" s="105"/>
      <c r="BH9" s="105"/>
      <c r="BI9" s="105"/>
      <c r="BJ9" s="105"/>
      <c r="BK9" s="105"/>
      <c r="BL9" s="105"/>
      <c r="BM9" s="105"/>
      <c r="BN9" s="105"/>
      <c r="BO9" s="105"/>
      <c r="BV9" s="104"/>
      <c r="BW9" s="104"/>
      <c r="BX9" s="103"/>
    </row>
    <row r="10" spans="1:78" s="102" customFormat="1" ht="20.100000000000001" customHeight="1" x14ac:dyDescent="0.25">
      <c r="A10" s="104" t="s">
        <v>174</v>
      </c>
      <c r="B10" s="103" t="s">
        <v>175</v>
      </c>
      <c r="C10" s="140"/>
      <c r="D10" s="143"/>
      <c r="E10" s="148"/>
      <c r="F10" s="102" t="s">
        <v>172</v>
      </c>
      <c r="G10" s="102" t="s">
        <v>173</v>
      </c>
      <c r="H10" s="105"/>
      <c r="I10" s="106" t="s">
        <v>138</v>
      </c>
      <c r="J10" s="107" t="s">
        <v>158</v>
      </c>
      <c r="K10" s="151"/>
      <c r="L10" s="151"/>
      <c r="M10" s="106" t="s">
        <v>159</v>
      </c>
      <c r="N10" s="106" t="s">
        <v>160</v>
      </c>
      <c r="O10" s="106" t="s">
        <v>158</v>
      </c>
      <c r="P10" s="106" t="s">
        <v>140</v>
      </c>
      <c r="Q10" s="106" t="s">
        <v>144</v>
      </c>
      <c r="R10" s="106" t="s">
        <v>141</v>
      </c>
      <c r="S10" s="106" t="s">
        <v>139</v>
      </c>
      <c r="T10" s="106" t="s">
        <v>154</v>
      </c>
      <c r="U10" s="106" t="s">
        <v>143</v>
      </c>
      <c r="V10" s="107">
        <v>3</v>
      </c>
      <c r="W10" s="107" t="s">
        <v>154</v>
      </c>
      <c r="X10" s="107" t="s">
        <v>146</v>
      </c>
      <c r="Y10" s="107">
        <v>3</v>
      </c>
      <c r="Z10" s="107" t="s">
        <v>139</v>
      </c>
      <c r="AA10" s="107" t="s">
        <v>139</v>
      </c>
      <c r="AB10" s="107">
        <v>1</v>
      </c>
      <c r="AC10" s="107" t="s">
        <v>139</v>
      </c>
      <c r="AD10" s="107" t="s">
        <v>139</v>
      </c>
      <c r="AE10" s="107">
        <v>1</v>
      </c>
      <c r="AF10" s="107" t="s">
        <v>139</v>
      </c>
      <c r="AG10" s="107" t="s">
        <v>139</v>
      </c>
      <c r="AH10" s="107">
        <v>1</v>
      </c>
      <c r="AI10" s="107" t="s">
        <v>139</v>
      </c>
      <c r="AJ10" s="107" t="s">
        <v>139</v>
      </c>
      <c r="AK10" s="107">
        <v>1</v>
      </c>
      <c r="AL10" s="107" t="s">
        <v>154</v>
      </c>
      <c r="AM10" s="107" t="s">
        <v>154</v>
      </c>
      <c r="AN10" s="107">
        <v>3</v>
      </c>
      <c r="AO10" s="107" t="s">
        <v>139</v>
      </c>
      <c r="AP10" s="107" t="s">
        <v>139</v>
      </c>
      <c r="AQ10" s="107">
        <v>1</v>
      </c>
      <c r="AR10" s="107" t="s">
        <v>139</v>
      </c>
      <c r="AS10" s="107" t="s">
        <v>139</v>
      </c>
      <c r="AT10" s="107">
        <v>1</v>
      </c>
      <c r="AU10" s="107" t="s">
        <v>143</v>
      </c>
      <c r="AV10" s="107" t="s">
        <v>146</v>
      </c>
      <c r="AW10" s="107">
        <v>5</v>
      </c>
      <c r="AX10" s="107" t="s">
        <v>139</v>
      </c>
      <c r="AY10" s="107" t="s">
        <v>139</v>
      </c>
      <c r="AZ10" s="107">
        <v>1</v>
      </c>
      <c r="BA10" s="106" t="s">
        <v>150</v>
      </c>
      <c r="BB10" s="106" t="s">
        <v>143</v>
      </c>
      <c r="BC10" s="106" t="s">
        <v>143</v>
      </c>
      <c r="BD10" s="106" t="s">
        <v>151</v>
      </c>
      <c r="BE10" s="105"/>
      <c r="BF10" s="105"/>
      <c r="BG10" s="105"/>
      <c r="BH10" s="105"/>
      <c r="BI10" s="105"/>
      <c r="BJ10" s="105"/>
      <c r="BK10" s="105"/>
      <c r="BL10" s="105"/>
      <c r="BM10" s="105"/>
      <c r="BN10" s="105"/>
      <c r="BO10" s="105"/>
      <c r="BT10" s="106" t="s">
        <v>151</v>
      </c>
      <c r="BV10" s="104"/>
      <c r="BW10" s="104"/>
      <c r="BX10" s="103"/>
    </row>
    <row r="11" spans="1:78" s="102" customFormat="1" ht="20.100000000000001" customHeight="1" x14ac:dyDescent="0.25">
      <c r="A11" s="104" t="s">
        <v>176</v>
      </c>
      <c r="B11" s="103" t="s">
        <v>177</v>
      </c>
      <c r="C11" s="139" t="s">
        <v>133</v>
      </c>
      <c r="D11" s="144" t="s">
        <v>133</v>
      </c>
      <c r="E11" s="147"/>
      <c r="F11" s="102" t="s">
        <v>172</v>
      </c>
      <c r="G11" s="102" t="s">
        <v>173</v>
      </c>
      <c r="H11" s="105"/>
      <c r="I11" s="106" t="s">
        <v>138</v>
      </c>
      <c r="J11" s="107" t="s">
        <v>158</v>
      </c>
      <c r="K11" s="151"/>
      <c r="L11" s="151"/>
      <c r="M11" s="106" t="s">
        <v>143</v>
      </c>
      <c r="N11" s="106" t="s">
        <v>150</v>
      </c>
      <c r="O11" s="106" t="s">
        <v>139</v>
      </c>
      <c r="P11" s="106" t="s">
        <v>144</v>
      </c>
      <c r="Q11" s="106" t="s">
        <v>151</v>
      </c>
      <c r="R11" s="106" t="s">
        <v>165</v>
      </c>
      <c r="S11" s="106" t="s">
        <v>146</v>
      </c>
      <c r="T11" s="106" t="s">
        <v>158</v>
      </c>
      <c r="U11" s="106" t="s">
        <v>158</v>
      </c>
      <c r="V11" s="107">
        <v>0</v>
      </c>
      <c r="W11" s="107" t="s">
        <v>154</v>
      </c>
      <c r="X11" s="107" t="s">
        <v>146</v>
      </c>
      <c r="Y11" s="107">
        <v>3</v>
      </c>
      <c r="Z11" s="107" t="s">
        <v>139</v>
      </c>
      <c r="AA11" s="107" t="s">
        <v>139</v>
      </c>
      <c r="AB11" s="107">
        <v>1</v>
      </c>
      <c r="AC11" s="107" t="s">
        <v>139</v>
      </c>
      <c r="AD11" s="107" t="s">
        <v>139</v>
      </c>
      <c r="AE11" s="107">
        <v>1</v>
      </c>
      <c r="AF11" s="107" t="s">
        <v>139</v>
      </c>
      <c r="AG11" s="107" t="s">
        <v>139</v>
      </c>
      <c r="AH11" s="107">
        <v>1</v>
      </c>
      <c r="AI11" s="107" t="s">
        <v>139</v>
      </c>
      <c r="AJ11" s="107" t="s">
        <v>139</v>
      </c>
      <c r="AK11" s="107">
        <v>1</v>
      </c>
      <c r="AL11" s="107" t="s">
        <v>154</v>
      </c>
      <c r="AM11" s="107" t="s">
        <v>154</v>
      </c>
      <c r="AN11" s="107">
        <v>3</v>
      </c>
      <c r="AO11" s="107" t="s">
        <v>139</v>
      </c>
      <c r="AP11" s="107" t="s">
        <v>139</v>
      </c>
      <c r="AQ11" s="107">
        <v>1</v>
      </c>
      <c r="AR11" s="107" t="s">
        <v>139</v>
      </c>
      <c r="AS11" s="107" t="s">
        <v>139</v>
      </c>
      <c r="AT11" s="107">
        <v>1</v>
      </c>
      <c r="AU11" s="107" t="s">
        <v>154</v>
      </c>
      <c r="AV11" s="107" t="s">
        <v>143</v>
      </c>
      <c r="AW11" s="107">
        <v>3</v>
      </c>
      <c r="AX11" s="107" t="s">
        <v>139</v>
      </c>
      <c r="AY11" s="107" t="s">
        <v>139</v>
      </c>
      <c r="AZ11" s="107">
        <v>1</v>
      </c>
      <c r="BA11" s="106" t="s">
        <v>151</v>
      </c>
      <c r="BB11" s="106" t="s">
        <v>143</v>
      </c>
      <c r="BC11" s="106" t="s">
        <v>146</v>
      </c>
      <c r="BD11" s="106" t="s">
        <v>151</v>
      </c>
      <c r="BE11" s="105"/>
      <c r="BF11" s="105"/>
      <c r="BG11" s="105"/>
      <c r="BH11" s="105"/>
      <c r="BI11" s="105"/>
      <c r="BJ11" s="105"/>
      <c r="BK11" s="105"/>
      <c r="BL11" s="105"/>
      <c r="BM11" s="105"/>
      <c r="BN11" s="105"/>
      <c r="BO11" s="105"/>
      <c r="BV11" s="104"/>
      <c r="BW11" s="104"/>
      <c r="BX11" s="103"/>
    </row>
    <row r="12" spans="1:78" s="102" customFormat="1" ht="20.100000000000001" customHeight="1" x14ac:dyDescent="0.25">
      <c r="A12" s="104" t="s">
        <v>178</v>
      </c>
      <c r="B12" s="103" t="s">
        <v>179</v>
      </c>
      <c r="C12" s="140"/>
      <c r="D12" s="144" t="s">
        <v>133</v>
      </c>
      <c r="E12" s="147"/>
      <c r="F12" s="110" t="s">
        <v>180</v>
      </c>
      <c r="G12" s="102" t="s">
        <v>181</v>
      </c>
      <c r="H12" s="105"/>
      <c r="I12" s="106" t="s">
        <v>138</v>
      </c>
      <c r="J12" s="107" t="s">
        <v>158</v>
      </c>
      <c r="K12" s="151"/>
      <c r="L12" s="151"/>
      <c r="M12" s="106" t="s">
        <v>165</v>
      </c>
      <c r="N12" s="106" t="s">
        <v>141</v>
      </c>
      <c r="O12" s="106" t="s">
        <v>140</v>
      </c>
      <c r="P12" s="106" t="s">
        <v>140</v>
      </c>
      <c r="Q12" s="106" t="s">
        <v>144</v>
      </c>
      <c r="R12" s="106" t="s">
        <v>140</v>
      </c>
      <c r="S12" s="106" t="s">
        <v>142</v>
      </c>
      <c r="T12" s="106" t="s">
        <v>142</v>
      </c>
      <c r="U12" s="106" t="s">
        <v>166</v>
      </c>
      <c r="V12" s="107">
        <v>3</v>
      </c>
      <c r="W12" s="107" t="s">
        <v>140</v>
      </c>
      <c r="X12" s="107" t="s">
        <v>140</v>
      </c>
      <c r="Y12" s="107">
        <v>1</v>
      </c>
      <c r="Z12" s="107" t="s">
        <v>139</v>
      </c>
      <c r="AA12" s="107" t="s">
        <v>139</v>
      </c>
      <c r="AB12" s="107">
        <v>1</v>
      </c>
      <c r="AC12" s="107" t="s">
        <v>142</v>
      </c>
      <c r="AD12" s="107" t="s">
        <v>142</v>
      </c>
      <c r="AE12" s="107">
        <v>2</v>
      </c>
      <c r="AF12" s="107" t="s">
        <v>166</v>
      </c>
      <c r="AG12" s="107" t="s">
        <v>166</v>
      </c>
      <c r="AH12" s="107">
        <v>3</v>
      </c>
      <c r="AI12" s="107" t="s">
        <v>142</v>
      </c>
      <c r="AJ12" s="107" t="s">
        <v>140</v>
      </c>
      <c r="AK12" s="107">
        <v>1</v>
      </c>
      <c r="AL12" s="107" t="s">
        <v>142</v>
      </c>
      <c r="AM12" s="107" t="s">
        <v>166</v>
      </c>
      <c r="AN12" s="107">
        <v>3</v>
      </c>
      <c r="AO12" s="107" t="s">
        <v>142</v>
      </c>
      <c r="AP12" s="107" t="s">
        <v>142</v>
      </c>
      <c r="AQ12" s="107">
        <v>2</v>
      </c>
      <c r="AR12" s="107" t="s">
        <v>139</v>
      </c>
      <c r="AS12" s="107" t="s">
        <v>139</v>
      </c>
      <c r="AT12" s="107">
        <v>1</v>
      </c>
      <c r="AU12" s="107" t="s">
        <v>145</v>
      </c>
      <c r="AV12" s="107" t="s">
        <v>142</v>
      </c>
      <c r="AW12" s="107">
        <v>3</v>
      </c>
      <c r="AX12" s="107" t="s">
        <v>139</v>
      </c>
      <c r="AY12" s="107" t="s">
        <v>139</v>
      </c>
      <c r="AZ12" s="107">
        <v>1</v>
      </c>
      <c r="BA12" s="106" t="s">
        <v>151</v>
      </c>
      <c r="BB12" s="106" t="s">
        <v>143</v>
      </c>
      <c r="BC12" s="106" t="s">
        <v>146</v>
      </c>
      <c r="BD12" s="106" t="s">
        <v>151</v>
      </c>
      <c r="BE12" s="107">
        <v>7</v>
      </c>
      <c r="BF12" s="107">
        <v>2</v>
      </c>
      <c r="BG12" s="107">
        <v>5</v>
      </c>
      <c r="BH12" s="107">
        <v>6</v>
      </c>
      <c r="BI12" s="107">
        <v>8</v>
      </c>
      <c r="BJ12" s="107">
        <v>9</v>
      </c>
      <c r="BK12" s="107">
        <v>11</v>
      </c>
      <c r="BL12" s="107">
        <v>3</v>
      </c>
      <c r="BM12" s="107">
        <v>4</v>
      </c>
      <c r="BN12" s="107">
        <v>10</v>
      </c>
      <c r="BO12" s="107">
        <v>1</v>
      </c>
      <c r="BP12" s="106" t="s">
        <v>150</v>
      </c>
      <c r="BQ12" s="106" t="s">
        <v>139</v>
      </c>
      <c r="BR12" s="106" t="s">
        <v>139</v>
      </c>
      <c r="BS12" s="106" t="s">
        <v>143</v>
      </c>
      <c r="BT12" s="106" t="s">
        <v>151</v>
      </c>
      <c r="BU12" s="106" t="s">
        <v>139</v>
      </c>
      <c r="BV12" s="104" t="s">
        <v>504</v>
      </c>
      <c r="BW12" s="104"/>
      <c r="BX12" s="103"/>
    </row>
    <row r="13" spans="1:78" s="102" customFormat="1" ht="20.100000000000001" customHeight="1" x14ac:dyDescent="0.25">
      <c r="A13" s="104" t="s">
        <v>182</v>
      </c>
      <c r="B13" s="103" t="s">
        <v>183</v>
      </c>
      <c r="C13" s="140"/>
      <c r="D13" s="143"/>
      <c r="E13" s="148" t="s">
        <v>133</v>
      </c>
      <c r="F13" s="110" t="s">
        <v>184</v>
      </c>
      <c r="G13" s="102" t="s">
        <v>185</v>
      </c>
      <c r="H13" s="105"/>
      <c r="I13" s="106" t="s">
        <v>138</v>
      </c>
      <c r="J13" s="107" t="s">
        <v>158</v>
      </c>
      <c r="K13" s="151"/>
      <c r="L13" s="151"/>
      <c r="M13" s="106" t="s">
        <v>160</v>
      </c>
      <c r="N13" s="106" t="s">
        <v>159</v>
      </c>
      <c r="O13" s="106" t="s">
        <v>141</v>
      </c>
      <c r="P13" s="106" t="s">
        <v>160</v>
      </c>
      <c r="Q13" s="106" t="s">
        <v>158</v>
      </c>
      <c r="R13" s="106" t="s">
        <v>141</v>
      </c>
      <c r="S13" s="106" t="s">
        <v>142</v>
      </c>
      <c r="T13" s="106" t="s">
        <v>186</v>
      </c>
      <c r="U13" s="106" t="s">
        <v>148</v>
      </c>
      <c r="V13" s="107">
        <v>3</v>
      </c>
      <c r="W13" s="107" t="s">
        <v>187</v>
      </c>
      <c r="X13" s="107" t="s">
        <v>153</v>
      </c>
      <c r="Y13" s="107">
        <v>4</v>
      </c>
      <c r="Z13" s="107" t="s">
        <v>149</v>
      </c>
      <c r="AA13" s="107" t="s">
        <v>149</v>
      </c>
      <c r="AB13" s="107">
        <v>2</v>
      </c>
      <c r="AC13" s="107" t="s">
        <v>147</v>
      </c>
      <c r="AD13" s="107" t="s">
        <v>149</v>
      </c>
      <c r="AE13" s="107">
        <v>3</v>
      </c>
      <c r="AF13" s="107" t="s">
        <v>147</v>
      </c>
      <c r="AG13" s="107" t="s">
        <v>148</v>
      </c>
      <c r="AH13" s="107">
        <v>3</v>
      </c>
      <c r="AI13" s="107" t="s">
        <v>145</v>
      </c>
      <c r="AJ13" s="107" t="s">
        <v>145</v>
      </c>
      <c r="AK13" s="107">
        <v>5</v>
      </c>
      <c r="AL13" s="107" t="s">
        <v>149</v>
      </c>
      <c r="AM13" s="107" t="s">
        <v>149</v>
      </c>
      <c r="AN13" s="107">
        <v>2</v>
      </c>
      <c r="AO13" s="107" t="s">
        <v>149</v>
      </c>
      <c r="AP13" s="107" t="s">
        <v>149</v>
      </c>
      <c r="AQ13" s="107">
        <v>2</v>
      </c>
      <c r="AR13" s="107" t="s">
        <v>186</v>
      </c>
      <c r="AS13" s="107" t="s">
        <v>149</v>
      </c>
      <c r="AT13" s="107">
        <v>3</v>
      </c>
      <c r="AU13" s="107" t="s">
        <v>186</v>
      </c>
      <c r="AV13" s="107" t="s">
        <v>149</v>
      </c>
      <c r="AW13" s="107">
        <v>3</v>
      </c>
      <c r="AX13" s="107" t="s">
        <v>153</v>
      </c>
      <c r="AY13" s="107" t="s">
        <v>153</v>
      </c>
      <c r="AZ13" s="107">
        <v>3</v>
      </c>
      <c r="BA13" s="106" t="s">
        <v>143</v>
      </c>
      <c r="BB13" s="106" t="s">
        <v>143</v>
      </c>
      <c r="BC13" s="106" t="s">
        <v>143</v>
      </c>
      <c r="BD13" s="106" t="s">
        <v>151</v>
      </c>
      <c r="BE13" s="107">
        <v>5</v>
      </c>
      <c r="BF13" s="107">
        <v>5</v>
      </c>
      <c r="BG13" s="107">
        <v>4</v>
      </c>
      <c r="BH13" s="107">
        <v>4</v>
      </c>
      <c r="BI13" s="107">
        <v>4</v>
      </c>
      <c r="BJ13" s="107">
        <v>4</v>
      </c>
      <c r="BK13" s="107">
        <v>4</v>
      </c>
      <c r="BL13" s="107">
        <v>3</v>
      </c>
      <c r="BM13" s="107">
        <v>4</v>
      </c>
      <c r="BN13" s="107">
        <v>4</v>
      </c>
      <c r="BO13" s="107">
        <v>11</v>
      </c>
      <c r="BP13" s="106" t="s">
        <v>151</v>
      </c>
      <c r="BQ13" s="106" t="s">
        <v>139</v>
      </c>
      <c r="BR13" s="106" t="s">
        <v>151</v>
      </c>
      <c r="BS13" s="106" t="s">
        <v>146</v>
      </c>
      <c r="BT13" s="106" t="s">
        <v>151</v>
      </c>
      <c r="BU13" s="106" t="s">
        <v>152</v>
      </c>
      <c r="BV13" s="104"/>
      <c r="BW13" s="104"/>
      <c r="BX13" s="103"/>
    </row>
    <row r="14" spans="1:78" s="102" customFormat="1" ht="20.100000000000001" customHeight="1" x14ac:dyDescent="0.25">
      <c r="A14" s="104" t="s">
        <v>188</v>
      </c>
      <c r="B14" s="103" t="s">
        <v>189</v>
      </c>
      <c r="C14" s="140"/>
      <c r="D14" s="144"/>
      <c r="E14" s="148" t="s">
        <v>133</v>
      </c>
      <c r="F14" s="110" t="s">
        <v>163</v>
      </c>
      <c r="G14" s="102" t="s">
        <v>190</v>
      </c>
      <c r="H14" s="105"/>
      <c r="I14" s="106" t="s">
        <v>138</v>
      </c>
      <c r="J14" s="107" t="s">
        <v>158</v>
      </c>
      <c r="K14" s="151"/>
      <c r="L14" s="151"/>
      <c r="M14" s="106" t="s">
        <v>159</v>
      </c>
      <c r="N14" s="106" t="s">
        <v>159</v>
      </c>
      <c r="O14" s="106" t="s">
        <v>141</v>
      </c>
      <c r="P14" s="106" t="s">
        <v>165</v>
      </c>
      <c r="Q14" s="106" t="s">
        <v>158</v>
      </c>
      <c r="R14" s="106" t="s">
        <v>165</v>
      </c>
      <c r="S14" s="106" t="s">
        <v>139</v>
      </c>
      <c r="T14" s="106" t="s">
        <v>144</v>
      </c>
      <c r="U14" s="106" t="s">
        <v>144</v>
      </c>
      <c r="V14" s="107">
        <v>3</v>
      </c>
      <c r="W14" s="107" t="s">
        <v>149</v>
      </c>
      <c r="X14" s="107" t="s">
        <v>149</v>
      </c>
      <c r="Y14" s="107">
        <v>2</v>
      </c>
      <c r="Z14" s="107" t="s">
        <v>139</v>
      </c>
      <c r="AA14" s="107" t="s">
        <v>139</v>
      </c>
      <c r="AB14" s="107">
        <v>1</v>
      </c>
      <c r="AC14" s="107" t="s">
        <v>145</v>
      </c>
      <c r="AD14" s="107" t="s">
        <v>144</v>
      </c>
      <c r="AE14" s="107">
        <v>3</v>
      </c>
      <c r="AF14" s="107" t="s">
        <v>149</v>
      </c>
      <c r="AG14" s="107" t="s">
        <v>149</v>
      </c>
      <c r="AH14" s="107">
        <v>2</v>
      </c>
      <c r="AI14" s="107" t="s">
        <v>144</v>
      </c>
      <c r="AJ14" s="107" t="s">
        <v>154</v>
      </c>
      <c r="AK14" s="107">
        <v>3</v>
      </c>
      <c r="AL14" s="107" t="s">
        <v>142</v>
      </c>
      <c r="AM14" s="107" t="s">
        <v>149</v>
      </c>
      <c r="AN14" s="107">
        <v>2</v>
      </c>
      <c r="AO14" s="107" t="s">
        <v>140</v>
      </c>
      <c r="AP14" s="107" t="s">
        <v>140</v>
      </c>
      <c r="AQ14" s="107">
        <v>1</v>
      </c>
      <c r="AR14" s="107" t="s">
        <v>140</v>
      </c>
      <c r="AS14" s="107" t="s">
        <v>140</v>
      </c>
      <c r="AT14" s="107">
        <v>1</v>
      </c>
      <c r="AU14" s="107" t="s">
        <v>139</v>
      </c>
      <c r="AV14" s="107" t="s">
        <v>139</v>
      </c>
      <c r="AW14" s="107">
        <v>1</v>
      </c>
      <c r="AX14" s="107" t="s">
        <v>142</v>
      </c>
      <c r="AY14" s="107" t="s">
        <v>142</v>
      </c>
      <c r="AZ14" s="107">
        <v>2</v>
      </c>
      <c r="BA14" s="106" t="s">
        <v>143</v>
      </c>
      <c r="BB14" s="106" t="s">
        <v>143</v>
      </c>
      <c r="BC14" s="106" t="s">
        <v>154</v>
      </c>
      <c r="BD14" s="106" t="s">
        <v>151</v>
      </c>
      <c r="BE14" s="107">
        <v>1</v>
      </c>
      <c r="BF14" s="107">
        <v>1</v>
      </c>
      <c r="BG14" s="107">
        <v>1</v>
      </c>
      <c r="BH14" s="107">
        <v>1</v>
      </c>
      <c r="BI14" s="107">
        <v>1</v>
      </c>
      <c r="BJ14" s="107">
        <v>1</v>
      </c>
      <c r="BK14" s="107">
        <v>1</v>
      </c>
      <c r="BL14" s="107">
        <v>1</v>
      </c>
      <c r="BM14" s="107">
        <v>1</v>
      </c>
      <c r="BN14" s="107">
        <v>1</v>
      </c>
      <c r="BO14" s="107">
        <v>1</v>
      </c>
      <c r="BP14" s="106" t="s">
        <v>146</v>
      </c>
      <c r="BQ14" s="111" t="s">
        <v>503</v>
      </c>
      <c r="BR14" s="106" t="s">
        <v>146</v>
      </c>
      <c r="BS14" s="111" t="s">
        <v>151</v>
      </c>
      <c r="BT14" s="106" t="s">
        <v>151</v>
      </c>
      <c r="BU14" s="106" t="s">
        <v>154</v>
      </c>
      <c r="BV14" s="104"/>
      <c r="BW14" s="104"/>
      <c r="BX14" s="103"/>
    </row>
    <row r="15" spans="1:78" s="102" customFormat="1" ht="20.100000000000001" customHeight="1" x14ac:dyDescent="0.25">
      <c r="A15" s="104" t="s">
        <v>191</v>
      </c>
      <c r="B15" s="103" t="s">
        <v>192</v>
      </c>
      <c r="C15" s="140"/>
      <c r="D15" s="144"/>
      <c r="E15" s="148" t="s">
        <v>133</v>
      </c>
      <c r="F15" s="110" t="s">
        <v>184</v>
      </c>
      <c r="G15" s="102" t="s">
        <v>193</v>
      </c>
      <c r="H15" s="105"/>
      <c r="I15" s="106" t="s">
        <v>138</v>
      </c>
      <c r="J15" s="107" t="s">
        <v>158</v>
      </c>
      <c r="K15" s="151"/>
      <c r="L15" s="151"/>
      <c r="M15" s="106" t="s">
        <v>159</v>
      </c>
      <c r="N15" s="106" t="s">
        <v>159</v>
      </c>
      <c r="O15" s="106" t="s">
        <v>160</v>
      </c>
      <c r="P15" s="106" t="s">
        <v>141</v>
      </c>
      <c r="Q15" s="106" t="s">
        <v>142</v>
      </c>
      <c r="R15" s="106" t="s">
        <v>159</v>
      </c>
      <c r="S15" s="106" t="s">
        <v>142</v>
      </c>
      <c r="T15" s="106" t="s">
        <v>147</v>
      </c>
      <c r="U15" s="106" t="s">
        <v>149</v>
      </c>
      <c r="V15" s="107">
        <v>3</v>
      </c>
      <c r="W15" s="107" t="s">
        <v>153</v>
      </c>
      <c r="X15" s="107" t="s">
        <v>153</v>
      </c>
      <c r="Y15" s="107">
        <v>3</v>
      </c>
      <c r="Z15" s="107" t="s">
        <v>140</v>
      </c>
      <c r="AA15" s="107" t="s">
        <v>140</v>
      </c>
      <c r="AB15" s="107">
        <v>1</v>
      </c>
      <c r="AC15" s="107" t="s">
        <v>147</v>
      </c>
      <c r="AD15" s="107" t="s">
        <v>149</v>
      </c>
      <c r="AE15" s="107">
        <v>3</v>
      </c>
      <c r="AF15" s="107" t="s">
        <v>147</v>
      </c>
      <c r="AG15" s="107" t="s">
        <v>148</v>
      </c>
      <c r="AH15" s="107">
        <v>3</v>
      </c>
      <c r="AI15" s="107" t="s">
        <v>153</v>
      </c>
      <c r="AJ15" s="107" t="s">
        <v>147</v>
      </c>
      <c r="AK15" s="107">
        <v>3</v>
      </c>
      <c r="AL15" s="107" t="s">
        <v>149</v>
      </c>
      <c r="AM15" s="107" t="s">
        <v>149</v>
      </c>
      <c r="AN15" s="107">
        <v>2</v>
      </c>
      <c r="AO15" s="107" t="s">
        <v>140</v>
      </c>
      <c r="AP15" s="107" t="s">
        <v>140</v>
      </c>
      <c r="AQ15" s="107">
        <v>1</v>
      </c>
      <c r="AR15" s="107" t="s">
        <v>186</v>
      </c>
      <c r="AS15" s="107" t="s">
        <v>149</v>
      </c>
      <c r="AT15" s="107">
        <v>3</v>
      </c>
      <c r="AU15" s="107" t="s">
        <v>186</v>
      </c>
      <c r="AV15" s="107" t="s">
        <v>149</v>
      </c>
      <c r="AW15" s="107">
        <v>3</v>
      </c>
      <c r="AX15" s="107" t="s">
        <v>148</v>
      </c>
      <c r="AY15" s="107" t="s">
        <v>149</v>
      </c>
      <c r="AZ15" s="107">
        <v>3</v>
      </c>
      <c r="BA15" s="106" t="s">
        <v>146</v>
      </c>
      <c r="BB15" s="106" t="s">
        <v>143</v>
      </c>
      <c r="BC15" s="106" t="s">
        <v>143</v>
      </c>
      <c r="BD15" s="106" t="s">
        <v>151</v>
      </c>
      <c r="BE15" s="107">
        <v>6</v>
      </c>
      <c r="BF15" s="107">
        <v>5</v>
      </c>
      <c r="BG15" s="107">
        <v>3</v>
      </c>
      <c r="BH15" s="107">
        <v>3</v>
      </c>
      <c r="BI15" s="107">
        <v>4</v>
      </c>
      <c r="BJ15" s="107">
        <v>1</v>
      </c>
      <c r="BK15" s="107">
        <v>2</v>
      </c>
      <c r="BL15" s="107">
        <v>5</v>
      </c>
      <c r="BM15" s="107">
        <v>6</v>
      </c>
      <c r="BN15" s="107">
        <v>2</v>
      </c>
      <c r="BO15" s="107">
        <v>4</v>
      </c>
      <c r="BP15" s="106" t="s">
        <v>151</v>
      </c>
      <c r="BQ15" s="106" t="s">
        <v>139</v>
      </c>
      <c r="BR15" s="106" t="s">
        <v>152</v>
      </c>
      <c r="BS15" s="106" t="s">
        <v>146</v>
      </c>
      <c r="BT15" s="106" t="s">
        <v>151</v>
      </c>
      <c r="BU15" s="106" t="s">
        <v>143</v>
      </c>
      <c r="BV15" s="104"/>
      <c r="BW15" s="104"/>
      <c r="BX15" s="103"/>
    </row>
    <row r="16" spans="1:78" s="102" customFormat="1" ht="20.100000000000001" customHeight="1" x14ac:dyDescent="0.25">
      <c r="A16" s="104" t="s">
        <v>195</v>
      </c>
      <c r="B16" s="103" t="s">
        <v>196</v>
      </c>
      <c r="C16" s="140"/>
      <c r="D16" s="143"/>
      <c r="E16" s="147"/>
      <c r="F16" s="110" t="s">
        <v>136</v>
      </c>
      <c r="G16" s="102" t="s">
        <v>197</v>
      </c>
      <c r="H16" s="105"/>
      <c r="I16" s="106" t="s">
        <v>198</v>
      </c>
      <c r="J16" s="107" t="s">
        <v>158</v>
      </c>
      <c r="K16" s="151"/>
      <c r="L16" s="151"/>
      <c r="M16" s="106" t="s">
        <v>160</v>
      </c>
      <c r="N16" s="106" t="s">
        <v>159</v>
      </c>
      <c r="O16" s="106" t="s">
        <v>160</v>
      </c>
      <c r="P16" s="106" t="s">
        <v>160</v>
      </c>
      <c r="Q16" s="106" t="s">
        <v>140</v>
      </c>
      <c r="R16" s="106" t="s">
        <v>160</v>
      </c>
      <c r="S16" s="106" t="s">
        <v>139</v>
      </c>
      <c r="T16" s="106" t="s">
        <v>158</v>
      </c>
      <c r="U16" s="106" t="s">
        <v>158</v>
      </c>
      <c r="V16" s="107">
        <v>0</v>
      </c>
      <c r="W16" s="107" t="s">
        <v>158</v>
      </c>
      <c r="X16" s="107" t="s">
        <v>158</v>
      </c>
      <c r="Y16" s="107">
        <v>0</v>
      </c>
      <c r="Z16" s="107" t="s">
        <v>140</v>
      </c>
      <c r="AA16" s="107" t="s">
        <v>140</v>
      </c>
      <c r="AB16" s="107">
        <v>1</v>
      </c>
      <c r="AC16" s="107" t="s">
        <v>140</v>
      </c>
      <c r="AD16" s="107" t="s">
        <v>140</v>
      </c>
      <c r="AE16" s="107">
        <v>1</v>
      </c>
      <c r="AF16" s="107" t="s">
        <v>149</v>
      </c>
      <c r="AG16" s="107" t="s">
        <v>149</v>
      </c>
      <c r="AH16" s="107">
        <v>2</v>
      </c>
      <c r="AI16" s="107" t="s">
        <v>140</v>
      </c>
      <c r="AJ16" s="107" t="s">
        <v>140</v>
      </c>
      <c r="AK16" s="107">
        <v>1</v>
      </c>
      <c r="AL16" s="107" t="s">
        <v>140</v>
      </c>
      <c r="AM16" s="107" t="s">
        <v>140</v>
      </c>
      <c r="AN16" s="107">
        <v>1</v>
      </c>
      <c r="AO16" s="107" t="s">
        <v>140</v>
      </c>
      <c r="AP16" s="107" t="s">
        <v>140</v>
      </c>
      <c r="AQ16" s="107">
        <v>1</v>
      </c>
      <c r="AR16" s="107" t="s">
        <v>140</v>
      </c>
      <c r="AS16" s="107" t="s">
        <v>140</v>
      </c>
      <c r="AT16" s="107">
        <v>1</v>
      </c>
      <c r="AU16" s="107" t="s">
        <v>140</v>
      </c>
      <c r="AV16" s="107" t="s">
        <v>140</v>
      </c>
      <c r="AW16" s="107">
        <v>1</v>
      </c>
      <c r="AX16" s="107" t="s">
        <v>140</v>
      </c>
      <c r="AY16" s="107" t="s">
        <v>140</v>
      </c>
      <c r="AZ16" s="107">
        <v>1</v>
      </c>
      <c r="BA16" s="106" t="s">
        <v>143</v>
      </c>
      <c r="BB16" s="106" t="s">
        <v>143</v>
      </c>
      <c r="BC16" s="106" t="s">
        <v>154</v>
      </c>
      <c r="BD16" s="106" t="s">
        <v>151</v>
      </c>
      <c r="BE16" s="107">
        <v>1</v>
      </c>
      <c r="BF16" s="107">
        <v>1</v>
      </c>
      <c r="BG16" s="107">
        <v>1</v>
      </c>
      <c r="BH16" s="107">
        <v>1</v>
      </c>
      <c r="BI16" s="107">
        <v>1</v>
      </c>
      <c r="BJ16" s="107">
        <v>1</v>
      </c>
      <c r="BK16" s="107">
        <v>1</v>
      </c>
      <c r="BL16" s="107">
        <v>1</v>
      </c>
      <c r="BM16" s="107">
        <v>1</v>
      </c>
      <c r="BN16" s="107">
        <v>1</v>
      </c>
      <c r="BO16" s="107">
        <v>1</v>
      </c>
      <c r="BP16" s="106" t="s">
        <v>143</v>
      </c>
      <c r="BQ16" s="106" t="s">
        <v>151</v>
      </c>
      <c r="BR16" s="106" t="s">
        <v>146</v>
      </c>
      <c r="BS16" s="106" t="s">
        <v>154</v>
      </c>
      <c r="BT16" s="106" t="s">
        <v>151</v>
      </c>
      <c r="BU16" s="106" t="s">
        <v>158</v>
      </c>
      <c r="BV16" s="104"/>
      <c r="BW16" s="104"/>
      <c r="BX16" s="103"/>
    </row>
    <row r="17" spans="1:76" s="102" customFormat="1" ht="20.100000000000001" customHeight="1" x14ac:dyDescent="0.25">
      <c r="A17" s="104" t="s">
        <v>199</v>
      </c>
      <c r="B17" s="103" t="s">
        <v>200</v>
      </c>
      <c r="C17" s="139" t="s">
        <v>133</v>
      </c>
      <c r="D17" s="144" t="s">
        <v>133</v>
      </c>
      <c r="E17" s="147"/>
      <c r="F17" s="110" t="s">
        <v>136</v>
      </c>
      <c r="G17" s="102" t="s">
        <v>137</v>
      </c>
      <c r="H17" s="105"/>
      <c r="I17" s="106" t="s">
        <v>138</v>
      </c>
      <c r="J17" s="107" t="s">
        <v>139</v>
      </c>
      <c r="K17" s="151"/>
      <c r="L17" s="108" t="s">
        <v>502</v>
      </c>
      <c r="M17" s="106" t="s">
        <v>154</v>
      </c>
      <c r="N17" s="106" t="s">
        <v>151</v>
      </c>
      <c r="O17" s="106" t="s">
        <v>150</v>
      </c>
      <c r="P17" s="106" t="s">
        <v>142</v>
      </c>
      <c r="Q17" s="106" t="s">
        <v>152</v>
      </c>
      <c r="R17" s="106" t="s">
        <v>140</v>
      </c>
      <c r="S17" s="106" t="s">
        <v>139</v>
      </c>
      <c r="T17" s="106" t="s">
        <v>146</v>
      </c>
      <c r="U17" s="106" t="s">
        <v>152</v>
      </c>
      <c r="V17" s="107">
        <v>8</v>
      </c>
      <c r="W17" s="107" t="s">
        <v>140</v>
      </c>
      <c r="X17" s="107" t="s">
        <v>140</v>
      </c>
      <c r="Y17" s="107">
        <v>1</v>
      </c>
      <c r="Z17" s="107" t="s">
        <v>140</v>
      </c>
      <c r="AA17" s="107" t="s">
        <v>140</v>
      </c>
      <c r="AB17" s="107">
        <v>1</v>
      </c>
      <c r="AC17" s="107" t="s">
        <v>140</v>
      </c>
      <c r="AD17" s="107" t="s">
        <v>140</v>
      </c>
      <c r="AE17" s="107">
        <v>1</v>
      </c>
      <c r="AF17" s="107" t="s">
        <v>140</v>
      </c>
      <c r="AG17" s="107" t="s">
        <v>140</v>
      </c>
      <c r="AH17" s="107">
        <v>1</v>
      </c>
      <c r="AI17" s="107" t="s">
        <v>149</v>
      </c>
      <c r="AJ17" s="107" t="s">
        <v>149</v>
      </c>
      <c r="AK17" s="107">
        <v>2</v>
      </c>
      <c r="AL17" s="107" t="s">
        <v>140</v>
      </c>
      <c r="AM17" s="107" t="s">
        <v>140</v>
      </c>
      <c r="AN17" s="107">
        <v>1</v>
      </c>
      <c r="AO17" s="107" t="s">
        <v>140</v>
      </c>
      <c r="AP17" s="107" t="s">
        <v>140</v>
      </c>
      <c r="AQ17" s="107">
        <v>1</v>
      </c>
      <c r="AR17" s="107" t="s">
        <v>140</v>
      </c>
      <c r="AS17" s="107" t="s">
        <v>140</v>
      </c>
      <c r="AT17" s="107">
        <v>1</v>
      </c>
      <c r="AU17" s="107" t="s">
        <v>140</v>
      </c>
      <c r="AV17" s="107" t="s">
        <v>140</v>
      </c>
      <c r="AW17" s="107">
        <v>1</v>
      </c>
      <c r="AX17" s="107" t="s">
        <v>140</v>
      </c>
      <c r="AY17" s="107" t="s">
        <v>140</v>
      </c>
      <c r="AZ17" s="107">
        <v>1</v>
      </c>
      <c r="BA17" s="106" t="s">
        <v>146</v>
      </c>
      <c r="BB17" s="106" t="s">
        <v>151</v>
      </c>
      <c r="BC17" s="106" t="s">
        <v>151</v>
      </c>
      <c r="BD17" s="106" t="s">
        <v>152</v>
      </c>
      <c r="BE17" s="107">
        <v>11</v>
      </c>
      <c r="BF17" s="107">
        <v>5</v>
      </c>
      <c r="BG17" s="107">
        <v>1</v>
      </c>
      <c r="BH17" s="107">
        <v>1</v>
      </c>
      <c r="BI17" s="107">
        <v>1</v>
      </c>
      <c r="BJ17" s="107">
        <v>1</v>
      </c>
      <c r="BK17" s="107">
        <v>1</v>
      </c>
      <c r="BL17" s="107">
        <v>7</v>
      </c>
      <c r="BM17" s="107">
        <v>1</v>
      </c>
      <c r="BN17" s="107">
        <v>1</v>
      </c>
      <c r="BO17" s="107">
        <v>1</v>
      </c>
      <c r="BP17" s="106" t="s">
        <v>150</v>
      </c>
      <c r="BQ17" s="106" t="s">
        <v>139</v>
      </c>
      <c r="BR17" s="106" t="s">
        <v>146</v>
      </c>
      <c r="BS17" s="106" t="s">
        <v>154</v>
      </c>
      <c r="BT17" s="106" t="s">
        <v>151</v>
      </c>
      <c r="BU17" s="106" t="s">
        <v>146</v>
      </c>
      <c r="BV17" s="104"/>
      <c r="BW17" s="104"/>
      <c r="BX17" s="103"/>
    </row>
    <row r="18" spans="1:76" s="102" customFormat="1" ht="20.100000000000001" customHeight="1" x14ac:dyDescent="0.25">
      <c r="A18" s="104" t="s">
        <v>201</v>
      </c>
      <c r="B18" s="103" t="s">
        <v>202</v>
      </c>
      <c r="C18" s="139" t="s">
        <v>133</v>
      </c>
      <c r="D18" s="144"/>
      <c r="E18" s="148"/>
      <c r="F18" s="110" t="s">
        <v>136</v>
      </c>
      <c r="G18" s="102" t="s">
        <v>203</v>
      </c>
      <c r="H18" s="105"/>
      <c r="I18" s="106" t="s">
        <v>138</v>
      </c>
      <c r="J18" s="107" t="s">
        <v>151</v>
      </c>
      <c r="K18" s="153" t="s">
        <v>505</v>
      </c>
      <c r="L18" s="108" t="s">
        <v>505</v>
      </c>
      <c r="M18" s="106" t="s">
        <v>142</v>
      </c>
      <c r="N18" s="106" t="s">
        <v>143</v>
      </c>
      <c r="O18" s="106" t="s">
        <v>142</v>
      </c>
      <c r="P18" s="106" t="s">
        <v>142</v>
      </c>
      <c r="Q18" s="106" t="s">
        <v>144</v>
      </c>
      <c r="R18" s="106" t="s">
        <v>141</v>
      </c>
      <c r="S18" s="106" t="s">
        <v>142</v>
      </c>
      <c r="T18" s="106" t="s">
        <v>145</v>
      </c>
      <c r="U18" s="106" t="s">
        <v>153</v>
      </c>
      <c r="V18" s="107">
        <v>4</v>
      </c>
      <c r="W18" s="107" t="s">
        <v>149</v>
      </c>
      <c r="X18" s="107" t="s">
        <v>186</v>
      </c>
      <c r="Y18" s="107">
        <v>3</v>
      </c>
      <c r="Z18" s="107" t="s">
        <v>140</v>
      </c>
      <c r="AA18" s="107" t="s">
        <v>140</v>
      </c>
      <c r="AB18" s="107">
        <v>1</v>
      </c>
      <c r="AC18" s="107" t="s">
        <v>145</v>
      </c>
      <c r="AD18" s="107" t="s">
        <v>145</v>
      </c>
      <c r="AE18" s="107">
        <v>5</v>
      </c>
      <c r="AF18" s="107" t="s">
        <v>148</v>
      </c>
      <c r="AG18" s="107" t="s">
        <v>147</v>
      </c>
      <c r="AH18" s="107">
        <v>3</v>
      </c>
      <c r="AI18" s="107" t="s">
        <v>140</v>
      </c>
      <c r="AJ18" s="107" t="s">
        <v>140</v>
      </c>
      <c r="AK18" s="107">
        <v>1</v>
      </c>
      <c r="AL18" s="107" t="s">
        <v>147</v>
      </c>
      <c r="AM18" s="107" t="s">
        <v>148</v>
      </c>
      <c r="AN18" s="107">
        <v>3</v>
      </c>
      <c r="AO18" s="107" t="s">
        <v>186</v>
      </c>
      <c r="AP18" s="107" t="s">
        <v>186</v>
      </c>
      <c r="AQ18" s="107">
        <v>3</v>
      </c>
      <c r="AR18" s="107" t="s">
        <v>140</v>
      </c>
      <c r="AS18" s="107" t="s">
        <v>140</v>
      </c>
      <c r="AT18" s="107">
        <v>1</v>
      </c>
      <c r="AU18" s="107" t="s">
        <v>148</v>
      </c>
      <c r="AV18" s="107" t="s">
        <v>147</v>
      </c>
      <c r="AW18" s="107">
        <v>3</v>
      </c>
      <c r="AX18" s="107" t="s">
        <v>147</v>
      </c>
      <c r="AY18" s="107" t="s">
        <v>148</v>
      </c>
      <c r="AZ18" s="107">
        <v>3</v>
      </c>
      <c r="BA18" s="106" t="s">
        <v>150</v>
      </c>
      <c r="BB18" s="106" t="s">
        <v>154</v>
      </c>
      <c r="BC18" s="106" t="s">
        <v>143</v>
      </c>
      <c r="BD18" s="106" t="s">
        <v>151</v>
      </c>
      <c r="BE18" s="107">
        <v>10</v>
      </c>
      <c r="BF18" s="107">
        <v>2</v>
      </c>
      <c r="BG18" s="107">
        <v>2</v>
      </c>
      <c r="BH18" s="107">
        <v>2</v>
      </c>
      <c r="BI18" s="107">
        <v>4</v>
      </c>
      <c r="BJ18" s="107">
        <v>2</v>
      </c>
      <c r="BK18" s="107">
        <v>4</v>
      </c>
      <c r="BL18" s="107">
        <v>6</v>
      </c>
      <c r="BM18" s="107">
        <v>6</v>
      </c>
      <c r="BN18" s="107">
        <v>6</v>
      </c>
      <c r="BO18" s="107">
        <v>6</v>
      </c>
      <c r="BP18" s="106" t="s">
        <v>143</v>
      </c>
      <c r="BQ18" s="106" t="s">
        <v>139</v>
      </c>
      <c r="BR18" s="106" t="s">
        <v>153</v>
      </c>
      <c r="BS18" s="106" t="s">
        <v>144</v>
      </c>
      <c r="BT18" s="106" t="s">
        <v>151</v>
      </c>
      <c r="BU18" s="106" t="s">
        <v>150</v>
      </c>
      <c r="BV18" s="104"/>
      <c r="BW18" s="104"/>
      <c r="BX18" s="103"/>
    </row>
    <row r="19" spans="1:76" s="102" customFormat="1" ht="20.100000000000001" customHeight="1" x14ac:dyDescent="0.25">
      <c r="A19" s="104" t="s">
        <v>204</v>
      </c>
      <c r="B19" s="103" t="s">
        <v>205</v>
      </c>
      <c r="C19" s="140"/>
      <c r="D19" s="143"/>
      <c r="E19" s="147"/>
      <c r="F19" s="110" t="s">
        <v>136</v>
      </c>
      <c r="G19" s="102" t="s">
        <v>137</v>
      </c>
      <c r="H19" s="105"/>
      <c r="I19" s="106" t="s">
        <v>138</v>
      </c>
      <c r="J19" s="107" t="s">
        <v>158</v>
      </c>
      <c r="K19" s="151"/>
      <c r="L19" s="151"/>
      <c r="M19" s="106" t="s">
        <v>160</v>
      </c>
      <c r="N19" s="106" t="s">
        <v>159</v>
      </c>
      <c r="O19" s="106" t="s">
        <v>160</v>
      </c>
      <c r="P19" s="106" t="s">
        <v>141</v>
      </c>
      <c r="Q19" s="106" t="s">
        <v>158</v>
      </c>
      <c r="R19" s="106" t="s">
        <v>140</v>
      </c>
      <c r="S19" s="106" t="s">
        <v>139</v>
      </c>
      <c r="T19" s="106" t="s">
        <v>147</v>
      </c>
      <c r="U19" s="106" t="s">
        <v>140</v>
      </c>
      <c r="V19" s="107">
        <v>3</v>
      </c>
      <c r="W19" s="107" t="s">
        <v>148</v>
      </c>
      <c r="X19" s="107" t="s">
        <v>149</v>
      </c>
      <c r="Y19" s="107">
        <v>3</v>
      </c>
      <c r="Z19" s="107" t="s">
        <v>140</v>
      </c>
      <c r="AA19" s="107" t="s">
        <v>140</v>
      </c>
      <c r="AB19" s="107">
        <v>1</v>
      </c>
      <c r="AC19" s="107" t="s">
        <v>140</v>
      </c>
      <c r="AD19" s="107" t="s">
        <v>140</v>
      </c>
      <c r="AE19" s="107">
        <v>1</v>
      </c>
      <c r="AF19" s="107" t="s">
        <v>149</v>
      </c>
      <c r="AG19" s="107" t="s">
        <v>149</v>
      </c>
      <c r="AH19" s="107">
        <v>2</v>
      </c>
      <c r="AI19" s="107" t="s">
        <v>149</v>
      </c>
      <c r="AJ19" s="107" t="s">
        <v>149</v>
      </c>
      <c r="AK19" s="107">
        <v>2</v>
      </c>
      <c r="AL19" s="107" t="s">
        <v>140</v>
      </c>
      <c r="AM19" s="107" t="s">
        <v>140</v>
      </c>
      <c r="AN19" s="107">
        <v>1</v>
      </c>
      <c r="AO19" s="107" t="s">
        <v>140</v>
      </c>
      <c r="AP19" s="107" t="s">
        <v>140</v>
      </c>
      <c r="AQ19" s="107">
        <v>1</v>
      </c>
      <c r="AR19" s="107" t="s">
        <v>140</v>
      </c>
      <c r="AS19" s="107" t="s">
        <v>140</v>
      </c>
      <c r="AT19" s="107">
        <v>1</v>
      </c>
      <c r="AU19" s="107" t="s">
        <v>140</v>
      </c>
      <c r="AV19" s="107" t="s">
        <v>140</v>
      </c>
      <c r="AW19" s="107">
        <v>1</v>
      </c>
      <c r="AX19" s="107" t="s">
        <v>140</v>
      </c>
      <c r="AY19" s="107" t="s">
        <v>140</v>
      </c>
      <c r="AZ19" s="107">
        <v>1</v>
      </c>
      <c r="BA19" s="106" t="s">
        <v>146</v>
      </c>
      <c r="BB19" s="106" t="s">
        <v>143</v>
      </c>
      <c r="BC19" s="106" t="s">
        <v>150</v>
      </c>
      <c r="BD19" s="106" t="s">
        <v>151</v>
      </c>
      <c r="BE19" s="107">
        <v>1</v>
      </c>
      <c r="BF19" s="107">
        <v>1</v>
      </c>
      <c r="BG19" s="107">
        <v>1</v>
      </c>
      <c r="BH19" s="107">
        <v>1</v>
      </c>
      <c r="BI19" s="107">
        <v>1</v>
      </c>
      <c r="BJ19" s="107">
        <v>1</v>
      </c>
      <c r="BK19" s="107">
        <v>1</v>
      </c>
      <c r="BL19" s="107">
        <v>1</v>
      </c>
      <c r="BM19" s="107">
        <v>1</v>
      </c>
      <c r="BN19" s="107">
        <v>1</v>
      </c>
      <c r="BO19" s="107">
        <v>1</v>
      </c>
      <c r="BP19" s="106" t="s">
        <v>150</v>
      </c>
      <c r="BQ19" s="106" t="s">
        <v>139</v>
      </c>
      <c r="BR19" s="106" t="s">
        <v>146</v>
      </c>
      <c r="BS19" s="106" t="s">
        <v>152</v>
      </c>
      <c r="BT19" s="106" t="s">
        <v>151</v>
      </c>
      <c r="BU19" s="106" t="s">
        <v>139</v>
      </c>
      <c r="BV19" s="104"/>
      <c r="BW19" s="104"/>
      <c r="BX19" s="103"/>
    </row>
    <row r="20" spans="1:76" s="102" customFormat="1" ht="20.100000000000001" customHeight="1" x14ac:dyDescent="0.25">
      <c r="A20" s="104" t="s">
        <v>206</v>
      </c>
      <c r="B20" s="103" t="s">
        <v>207</v>
      </c>
      <c r="C20" s="140"/>
      <c r="D20" s="144"/>
      <c r="E20" s="148" t="s">
        <v>133</v>
      </c>
      <c r="F20" s="110" t="s">
        <v>163</v>
      </c>
      <c r="G20" s="102" t="s">
        <v>208</v>
      </c>
      <c r="H20" s="105"/>
      <c r="I20" s="106" t="s">
        <v>138</v>
      </c>
      <c r="J20" s="107" t="s">
        <v>158</v>
      </c>
      <c r="K20" s="151"/>
      <c r="L20" s="151"/>
      <c r="M20" s="106" t="s">
        <v>159</v>
      </c>
      <c r="N20" s="106" t="s">
        <v>159</v>
      </c>
      <c r="O20" s="106" t="s">
        <v>160</v>
      </c>
      <c r="P20" s="106" t="s">
        <v>160</v>
      </c>
      <c r="Q20" s="106" t="s">
        <v>158</v>
      </c>
      <c r="R20" s="106" t="s">
        <v>160</v>
      </c>
      <c r="S20" s="106" t="s">
        <v>139</v>
      </c>
      <c r="T20" s="106" t="s">
        <v>147</v>
      </c>
      <c r="U20" s="106" t="s">
        <v>149</v>
      </c>
      <c r="V20" s="107">
        <v>3</v>
      </c>
      <c r="W20" s="107" t="s">
        <v>149</v>
      </c>
      <c r="X20" s="107" t="s">
        <v>149</v>
      </c>
      <c r="Y20" s="107">
        <v>2</v>
      </c>
      <c r="Z20" s="107" t="s">
        <v>140</v>
      </c>
      <c r="AA20" s="107" t="s">
        <v>140</v>
      </c>
      <c r="AB20" s="107">
        <v>1</v>
      </c>
      <c r="AC20" s="107" t="s">
        <v>149</v>
      </c>
      <c r="AD20" s="107" t="s">
        <v>149</v>
      </c>
      <c r="AE20" s="107">
        <v>2</v>
      </c>
      <c r="AF20" s="107" t="s">
        <v>149</v>
      </c>
      <c r="AG20" s="107" t="s">
        <v>149</v>
      </c>
      <c r="AH20" s="107">
        <v>2</v>
      </c>
      <c r="AI20" s="107" t="s">
        <v>140</v>
      </c>
      <c r="AJ20" s="107" t="s">
        <v>140</v>
      </c>
      <c r="AK20" s="107">
        <v>1</v>
      </c>
      <c r="AL20" s="107" t="s">
        <v>149</v>
      </c>
      <c r="AM20" s="107" t="s">
        <v>149</v>
      </c>
      <c r="AN20" s="107">
        <v>2</v>
      </c>
      <c r="AO20" s="107" t="s">
        <v>140</v>
      </c>
      <c r="AP20" s="107" t="s">
        <v>140</v>
      </c>
      <c r="AQ20" s="107">
        <v>1</v>
      </c>
      <c r="AR20" s="107" t="s">
        <v>140</v>
      </c>
      <c r="AS20" s="107" t="s">
        <v>140</v>
      </c>
      <c r="AT20" s="107">
        <v>1</v>
      </c>
      <c r="AU20" s="107" t="s">
        <v>140</v>
      </c>
      <c r="AV20" s="107" t="s">
        <v>140</v>
      </c>
      <c r="AW20" s="107">
        <v>1</v>
      </c>
      <c r="AX20" s="107" t="s">
        <v>140</v>
      </c>
      <c r="AY20" s="107" t="s">
        <v>140</v>
      </c>
      <c r="AZ20" s="107">
        <v>1</v>
      </c>
      <c r="BA20" s="106" t="s">
        <v>143</v>
      </c>
      <c r="BB20" s="106" t="s">
        <v>143</v>
      </c>
      <c r="BC20" s="106" t="s">
        <v>154</v>
      </c>
      <c r="BD20" s="106" t="s">
        <v>151</v>
      </c>
      <c r="BE20" s="107">
        <v>1</v>
      </c>
      <c r="BF20" s="107">
        <v>1</v>
      </c>
      <c r="BG20" s="107">
        <v>1</v>
      </c>
      <c r="BH20" s="107">
        <v>1</v>
      </c>
      <c r="BI20" s="107">
        <v>1</v>
      </c>
      <c r="BJ20" s="107">
        <v>1</v>
      </c>
      <c r="BK20" s="107">
        <v>1</v>
      </c>
      <c r="BL20" s="107">
        <v>1</v>
      </c>
      <c r="BM20" s="107">
        <v>1</v>
      </c>
      <c r="BN20" s="107">
        <v>1</v>
      </c>
      <c r="BO20" s="107">
        <v>1</v>
      </c>
      <c r="BP20" s="111" t="s">
        <v>151</v>
      </c>
      <c r="BQ20" s="111" t="s">
        <v>146</v>
      </c>
      <c r="BR20" s="106" t="s">
        <v>146</v>
      </c>
      <c r="BS20" s="111" t="s">
        <v>151</v>
      </c>
      <c r="BT20" s="106" t="s">
        <v>151</v>
      </c>
      <c r="BU20" s="106" t="s">
        <v>149</v>
      </c>
      <c r="BV20" s="104" t="s">
        <v>506</v>
      </c>
      <c r="BW20" s="104"/>
      <c r="BX20" s="103"/>
    </row>
    <row r="21" spans="1:76" s="102" customFormat="1" ht="20.100000000000001" customHeight="1" x14ac:dyDescent="0.25">
      <c r="A21" s="104" t="s">
        <v>209</v>
      </c>
      <c r="B21" s="103" t="s">
        <v>210</v>
      </c>
      <c r="C21" s="140"/>
      <c r="D21" s="144"/>
      <c r="E21" s="148"/>
      <c r="F21" s="110" t="s">
        <v>136</v>
      </c>
      <c r="G21" s="102" t="s">
        <v>137</v>
      </c>
      <c r="H21" s="105"/>
      <c r="I21" s="106" t="s">
        <v>138</v>
      </c>
      <c r="J21" s="107" t="s">
        <v>158</v>
      </c>
      <c r="K21" s="151"/>
      <c r="L21" s="151"/>
      <c r="M21" s="106" t="s">
        <v>159</v>
      </c>
      <c r="N21" s="106" t="s">
        <v>159</v>
      </c>
      <c r="O21" s="106" t="s">
        <v>165</v>
      </c>
      <c r="P21" s="106" t="s">
        <v>160</v>
      </c>
      <c r="Q21" s="106" t="s">
        <v>158</v>
      </c>
      <c r="R21" s="106" t="s">
        <v>165</v>
      </c>
      <c r="S21" s="106" t="s">
        <v>139</v>
      </c>
      <c r="T21" s="106" t="s">
        <v>149</v>
      </c>
      <c r="U21" s="106" t="s">
        <v>149</v>
      </c>
      <c r="V21" s="107">
        <v>2</v>
      </c>
      <c r="W21" s="107" t="s">
        <v>149</v>
      </c>
      <c r="X21" s="107" t="s">
        <v>149</v>
      </c>
      <c r="Y21" s="107">
        <v>2</v>
      </c>
      <c r="Z21" s="107" t="s">
        <v>140</v>
      </c>
      <c r="AA21" s="107" t="s">
        <v>140</v>
      </c>
      <c r="AB21" s="107">
        <v>1</v>
      </c>
      <c r="AC21" s="107" t="s">
        <v>140</v>
      </c>
      <c r="AD21" s="107" t="s">
        <v>140</v>
      </c>
      <c r="AE21" s="107">
        <v>1</v>
      </c>
      <c r="AF21" s="107" t="s">
        <v>140</v>
      </c>
      <c r="AG21" s="107" t="s">
        <v>140</v>
      </c>
      <c r="AH21" s="107">
        <v>1</v>
      </c>
      <c r="AI21" s="107" t="s">
        <v>149</v>
      </c>
      <c r="AJ21" s="107" t="s">
        <v>149</v>
      </c>
      <c r="AK21" s="107">
        <v>2</v>
      </c>
      <c r="AL21" s="107" t="s">
        <v>149</v>
      </c>
      <c r="AM21" s="107" t="s">
        <v>149</v>
      </c>
      <c r="AN21" s="107">
        <v>2</v>
      </c>
      <c r="AO21" s="107" t="s">
        <v>140</v>
      </c>
      <c r="AP21" s="107" t="s">
        <v>140</v>
      </c>
      <c r="AQ21" s="107">
        <v>1</v>
      </c>
      <c r="AR21" s="107" t="s">
        <v>140</v>
      </c>
      <c r="AS21" s="107" t="s">
        <v>140</v>
      </c>
      <c r="AT21" s="107">
        <v>1</v>
      </c>
      <c r="AU21" s="107" t="s">
        <v>140</v>
      </c>
      <c r="AV21" s="107" t="s">
        <v>140</v>
      </c>
      <c r="AW21" s="107">
        <v>1</v>
      </c>
      <c r="AX21" s="107" t="s">
        <v>140</v>
      </c>
      <c r="AY21" s="107" t="s">
        <v>140</v>
      </c>
      <c r="AZ21" s="107">
        <v>1</v>
      </c>
      <c r="BA21" s="106" t="s">
        <v>150</v>
      </c>
      <c r="BB21" s="106" t="s">
        <v>146</v>
      </c>
      <c r="BC21" s="106" t="s">
        <v>146</v>
      </c>
      <c r="BD21" s="106" t="s">
        <v>151</v>
      </c>
      <c r="BE21" s="107">
        <v>5</v>
      </c>
      <c r="BF21" s="107">
        <v>5</v>
      </c>
      <c r="BG21" s="107">
        <v>1</v>
      </c>
      <c r="BH21" s="107">
        <v>1</v>
      </c>
      <c r="BI21" s="107">
        <v>1</v>
      </c>
      <c r="BJ21" s="107">
        <v>1</v>
      </c>
      <c r="BK21" s="107">
        <v>1</v>
      </c>
      <c r="BL21" s="107">
        <v>7</v>
      </c>
      <c r="BM21" s="107">
        <v>1</v>
      </c>
      <c r="BN21" s="107">
        <v>1</v>
      </c>
      <c r="BO21" s="107">
        <v>1</v>
      </c>
      <c r="BP21" s="106" t="s">
        <v>150</v>
      </c>
      <c r="BQ21" s="106" t="s">
        <v>139</v>
      </c>
      <c r="BR21" s="106" t="s">
        <v>146</v>
      </c>
      <c r="BS21" s="106" t="s">
        <v>154</v>
      </c>
      <c r="BT21" s="106" t="s">
        <v>151</v>
      </c>
      <c r="BU21" s="106" t="s">
        <v>158</v>
      </c>
      <c r="BV21" s="104"/>
      <c r="BW21" s="104"/>
      <c r="BX21" s="103"/>
    </row>
    <row r="22" spans="1:76" s="102" customFormat="1" ht="20.100000000000001" customHeight="1" x14ac:dyDescent="0.25">
      <c r="A22" s="104" t="s">
        <v>211</v>
      </c>
      <c r="B22" s="103" t="s">
        <v>212</v>
      </c>
      <c r="C22" s="140"/>
      <c r="D22" s="144"/>
      <c r="E22" s="148"/>
      <c r="F22" s="110" t="s">
        <v>163</v>
      </c>
      <c r="G22" s="102" t="s">
        <v>213</v>
      </c>
      <c r="H22" s="105"/>
      <c r="I22" s="106" t="s">
        <v>198</v>
      </c>
      <c r="J22" s="107" t="s">
        <v>158</v>
      </c>
      <c r="K22" s="151"/>
      <c r="L22" s="151"/>
      <c r="M22" s="106" t="s">
        <v>159</v>
      </c>
      <c r="N22" s="106" t="s">
        <v>159</v>
      </c>
      <c r="O22" s="106" t="s">
        <v>159</v>
      </c>
      <c r="P22" s="106" t="s">
        <v>165</v>
      </c>
      <c r="Q22" s="106" t="s">
        <v>158</v>
      </c>
      <c r="R22" s="106" t="s">
        <v>159</v>
      </c>
      <c r="S22" s="106" t="s">
        <v>139</v>
      </c>
      <c r="T22" s="115" t="s">
        <v>154</v>
      </c>
      <c r="U22" s="115" t="s">
        <v>154</v>
      </c>
      <c r="V22" s="114">
        <v>3</v>
      </c>
      <c r="W22" s="114" t="s">
        <v>158</v>
      </c>
      <c r="X22" s="114" t="s">
        <v>158</v>
      </c>
      <c r="Y22" s="114">
        <v>0</v>
      </c>
      <c r="Z22" s="114" t="s">
        <v>139</v>
      </c>
      <c r="AA22" s="114" t="s">
        <v>139</v>
      </c>
      <c r="AB22" s="114">
        <v>1</v>
      </c>
      <c r="AC22" s="114" t="s">
        <v>158</v>
      </c>
      <c r="AD22" s="114" t="s">
        <v>158</v>
      </c>
      <c r="AE22" s="114">
        <v>0</v>
      </c>
      <c r="AF22" s="114" t="s">
        <v>154</v>
      </c>
      <c r="AG22" s="114" t="s">
        <v>154</v>
      </c>
      <c r="AH22" s="114">
        <v>3</v>
      </c>
      <c r="AI22" s="114" t="s">
        <v>158</v>
      </c>
      <c r="AJ22" s="114" t="s">
        <v>158</v>
      </c>
      <c r="AK22" s="114">
        <v>0</v>
      </c>
      <c r="AL22" s="114" t="s">
        <v>154</v>
      </c>
      <c r="AM22" s="114" t="s">
        <v>154</v>
      </c>
      <c r="AN22" s="114">
        <v>3</v>
      </c>
      <c r="AO22" s="114" t="s">
        <v>139</v>
      </c>
      <c r="AP22" s="114" t="s">
        <v>139</v>
      </c>
      <c r="AQ22" s="114">
        <v>1</v>
      </c>
      <c r="AR22" s="114" t="s">
        <v>139</v>
      </c>
      <c r="AS22" s="114" t="s">
        <v>139</v>
      </c>
      <c r="AT22" s="114">
        <v>1</v>
      </c>
      <c r="AU22" s="114" t="s">
        <v>139</v>
      </c>
      <c r="AV22" s="114" t="s">
        <v>139</v>
      </c>
      <c r="AW22" s="114">
        <v>1</v>
      </c>
      <c r="AX22" s="114" t="s">
        <v>139</v>
      </c>
      <c r="AY22" s="114" t="s">
        <v>139</v>
      </c>
      <c r="AZ22" s="114">
        <v>1</v>
      </c>
      <c r="BA22" s="106" t="s">
        <v>143</v>
      </c>
      <c r="BB22" s="106" t="s">
        <v>143</v>
      </c>
      <c r="BC22" s="106" t="s">
        <v>143</v>
      </c>
      <c r="BD22" s="106" t="s">
        <v>151</v>
      </c>
      <c r="BE22" s="107">
        <v>1</v>
      </c>
      <c r="BF22" s="107">
        <v>1</v>
      </c>
      <c r="BG22" s="107">
        <v>1</v>
      </c>
      <c r="BH22" s="107">
        <v>1</v>
      </c>
      <c r="BI22" s="107">
        <v>1</v>
      </c>
      <c r="BJ22" s="107">
        <v>1</v>
      </c>
      <c r="BK22" s="107">
        <v>1</v>
      </c>
      <c r="BL22" s="107">
        <v>1</v>
      </c>
      <c r="BM22" s="107">
        <v>1</v>
      </c>
      <c r="BN22" s="107">
        <v>1</v>
      </c>
      <c r="BO22" s="107">
        <v>1</v>
      </c>
      <c r="BP22" s="106" t="s">
        <v>146</v>
      </c>
      <c r="BQ22" s="111" t="s">
        <v>144</v>
      </c>
      <c r="BR22" s="106" t="s">
        <v>146</v>
      </c>
      <c r="BS22" s="111" t="s">
        <v>150</v>
      </c>
      <c r="BT22" s="106" t="s">
        <v>151</v>
      </c>
      <c r="BU22" s="106" t="s">
        <v>158</v>
      </c>
      <c r="BV22" s="104"/>
      <c r="BW22" s="104"/>
      <c r="BX22" s="103"/>
    </row>
    <row r="23" spans="1:76" s="102" customFormat="1" ht="20.100000000000001" customHeight="1" x14ac:dyDescent="0.25">
      <c r="A23" s="104" t="s">
        <v>214</v>
      </c>
      <c r="B23" s="103" t="s">
        <v>215</v>
      </c>
      <c r="C23" s="140"/>
      <c r="D23" s="144" t="s">
        <v>133</v>
      </c>
      <c r="E23" s="147"/>
      <c r="F23" s="110" t="s">
        <v>136</v>
      </c>
      <c r="G23" s="102" t="s">
        <v>137</v>
      </c>
      <c r="H23" s="105"/>
      <c r="I23" s="106" t="s">
        <v>138</v>
      </c>
      <c r="J23" s="107" t="s">
        <v>158</v>
      </c>
      <c r="K23" s="151"/>
      <c r="L23" s="151"/>
      <c r="M23" s="106" t="s">
        <v>159</v>
      </c>
      <c r="N23" s="106" t="s">
        <v>159</v>
      </c>
      <c r="O23" s="106" t="s">
        <v>165</v>
      </c>
      <c r="P23" s="106" t="s">
        <v>159</v>
      </c>
      <c r="Q23" s="106" t="s">
        <v>158</v>
      </c>
      <c r="R23" s="106" t="s">
        <v>165</v>
      </c>
      <c r="S23" s="106" t="s">
        <v>139</v>
      </c>
      <c r="T23" s="106" t="s">
        <v>154</v>
      </c>
      <c r="U23" s="106" t="s">
        <v>154</v>
      </c>
      <c r="V23" s="107">
        <v>3</v>
      </c>
      <c r="W23" s="107" t="s">
        <v>154</v>
      </c>
      <c r="X23" s="107" t="s">
        <v>154</v>
      </c>
      <c r="Y23" s="107">
        <v>3</v>
      </c>
      <c r="Z23" s="107" t="s">
        <v>139</v>
      </c>
      <c r="AA23" s="107" t="s">
        <v>139</v>
      </c>
      <c r="AB23" s="107">
        <v>1</v>
      </c>
      <c r="AC23" s="107" t="s">
        <v>139</v>
      </c>
      <c r="AD23" s="107" t="s">
        <v>139</v>
      </c>
      <c r="AE23" s="107">
        <v>1</v>
      </c>
      <c r="AF23" s="107" t="s">
        <v>139</v>
      </c>
      <c r="AG23" s="107" t="s">
        <v>139</v>
      </c>
      <c r="AH23" s="107">
        <v>1</v>
      </c>
      <c r="AI23" s="107" t="s">
        <v>154</v>
      </c>
      <c r="AJ23" s="107" t="s">
        <v>154</v>
      </c>
      <c r="AK23" s="107">
        <v>3</v>
      </c>
      <c r="AL23" s="107" t="s">
        <v>154</v>
      </c>
      <c r="AM23" s="107" t="s">
        <v>154</v>
      </c>
      <c r="AN23" s="107">
        <v>3</v>
      </c>
      <c r="AO23" s="107" t="s">
        <v>139</v>
      </c>
      <c r="AP23" s="107" t="s">
        <v>139</v>
      </c>
      <c r="AQ23" s="107">
        <v>1</v>
      </c>
      <c r="AR23" s="107" t="s">
        <v>139</v>
      </c>
      <c r="AS23" s="107" t="s">
        <v>139</v>
      </c>
      <c r="AT23" s="107">
        <v>1</v>
      </c>
      <c r="AU23" s="107" t="s">
        <v>139</v>
      </c>
      <c r="AV23" s="107" t="s">
        <v>139</v>
      </c>
      <c r="AW23" s="107">
        <v>1</v>
      </c>
      <c r="AX23" s="107" t="s">
        <v>139</v>
      </c>
      <c r="AY23" s="107" t="s">
        <v>139</v>
      </c>
      <c r="AZ23" s="107">
        <v>1</v>
      </c>
      <c r="BA23" s="106" t="s">
        <v>146</v>
      </c>
      <c r="BB23" s="106" t="s">
        <v>151</v>
      </c>
      <c r="BC23" s="106" t="s">
        <v>146</v>
      </c>
      <c r="BD23" s="106" t="s">
        <v>151</v>
      </c>
      <c r="BE23" s="107">
        <v>5</v>
      </c>
      <c r="BF23" s="107">
        <v>1</v>
      </c>
      <c r="BG23" s="107">
        <v>1</v>
      </c>
      <c r="BH23" s="107">
        <v>1</v>
      </c>
      <c r="BI23" s="107">
        <v>1</v>
      </c>
      <c r="BJ23" s="107">
        <v>1</v>
      </c>
      <c r="BK23" s="107">
        <v>1</v>
      </c>
      <c r="BL23" s="107">
        <v>1</v>
      </c>
      <c r="BM23" s="107">
        <v>1</v>
      </c>
      <c r="BN23" s="107">
        <v>1</v>
      </c>
      <c r="BO23" s="107">
        <v>1</v>
      </c>
      <c r="BP23" s="106" t="s">
        <v>150</v>
      </c>
      <c r="BQ23" s="106" t="s">
        <v>139</v>
      </c>
      <c r="BR23" s="106" t="s">
        <v>146</v>
      </c>
      <c r="BS23" s="106" t="s">
        <v>154</v>
      </c>
      <c r="BT23" s="106" t="s">
        <v>151</v>
      </c>
      <c r="BU23" s="106" t="s">
        <v>139</v>
      </c>
      <c r="BV23" s="104"/>
      <c r="BW23" s="104"/>
      <c r="BX23" s="103"/>
    </row>
    <row r="24" spans="1:76" s="102" customFormat="1" ht="20.100000000000001" customHeight="1" x14ac:dyDescent="0.25">
      <c r="A24" s="104" t="s">
        <v>216</v>
      </c>
      <c r="B24" s="103" t="s">
        <v>217</v>
      </c>
      <c r="C24" s="139"/>
      <c r="D24" s="143"/>
      <c r="E24" s="147"/>
      <c r="F24" s="102" t="s">
        <v>172</v>
      </c>
      <c r="G24" s="102" t="s">
        <v>173</v>
      </c>
      <c r="H24" s="105"/>
      <c r="I24" s="106" t="s">
        <v>138</v>
      </c>
      <c r="J24" s="107" t="s">
        <v>158</v>
      </c>
      <c r="K24" s="151"/>
      <c r="L24" s="151"/>
      <c r="M24" s="106" t="s">
        <v>159</v>
      </c>
      <c r="N24" s="106" t="s">
        <v>165</v>
      </c>
      <c r="O24" s="106" t="s">
        <v>158</v>
      </c>
      <c r="P24" s="106" t="s">
        <v>165</v>
      </c>
      <c r="Q24" s="106" t="s">
        <v>139</v>
      </c>
      <c r="R24" s="106" t="s">
        <v>165</v>
      </c>
      <c r="S24" s="106" t="s">
        <v>139</v>
      </c>
      <c r="T24" s="106" t="s">
        <v>154</v>
      </c>
      <c r="U24" s="106" t="s">
        <v>154</v>
      </c>
      <c r="V24" s="107">
        <v>3</v>
      </c>
      <c r="W24" s="107" t="s">
        <v>154</v>
      </c>
      <c r="X24" s="107" t="s">
        <v>154</v>
      </c>
      <c r="Y24" s="107">
        <v>3</v>
      </c>
      <c r="Z24" s="107" t="s">
        <v>139</v>
      </c>
      <c r="AA24" s="107" t="s">
        <v>139</v>
      </c>
      <c r="AB24" s="107">
        <v>1</v>
      </c>
      <c r="AC24" s="107" t="s">
        <v>139</v>
      </c>
      <c r="AD24" s="107" t="s">
        <v>139</v>
      </c>
      <c r="AE24" s="107">
        <v>1</v>
      </c>
      <c r="AF24" s="107" t="s">
        <v>154</v>
      </c>
      <c r="AG24" s="107" t="s">
        <v>154</v>
      </c>
      <c r="AH24" s="107">
        <v>3</v>
      </c>
      <c r="AI24" s="107" t="s">
        <v>139</v>
      </c>
      <c r="AJ24" s="107" t="s">
        <v>139</v>
      </c>
      <c r="AK24" s="107">
        <v>1</v>
      </c>
      <c r="AL24" s="107" t="s">
        <v>139</v>
      </c>
      <c r="AM24" s="107" t="s">
        <v>139</v>
      </c>
      <c r="AN24" s="107">
        <v>1</v>
      </c>
      <c r="AO24" s="107" t="s">
        <v>139</v>
      </c>
      <c r="AP24" s="107" t="s">
        <v>139</v>
      </c>
      <c r="AQ24" s="107">
        <v>1</v>
      </c>
      <c r="AR24" s="107" t="s">
        <v>139</v>
      </c>
      <c r="AS24" s="107" t="s">
        <v>139</v>
      </c>
      <c r="AT24" s="107">
        <v>1</v>
      </c>
      <c r="AU24" s="107" t="s">
        <v>139</v>
      </c>
      <c r="AV24" s="107" t="s">
        <v>139</v>
      </c>
      <c r="AW24" s="107">
        <v>1</v>
      </c>
      <c r="AX24" s="107" t="s">
        <v>139</v>
      </c>
      <c r="AY24" s="107" t="s">
        <v>139</v>
      </c>
      <c r="AZ24" s="107">
        <v>1</v>
      </c>
      <c r="BA24" s="106" t="s">
        <v>143</v>
      </c>
      <c r="BB24" s="106" t="s">
        <v>143</v>
      </c>
      <c r="BC24" s="106" t="s">
        <v>143</v>
      </c>
      <c r="BD24" s="106" t="s">
        <v>151</v>
      </c>
      <c r="BE24" s="105"/>
      <c r="BF24" s="105"/>
      <c r="BG24" s="105"/>
      <c r="BH24" s="105"/>
      <c r="BI24" s="105"/>
      <c r="BJ24" s="105"/>
      <c r="BK24" s="105"/>
      <c r="BL24" s="105"/>
      <c r="BM24" s="105"/>
      <c r="BN24" s="105"/>
      <c r="BO24" s="105"/>
      <c r="BV24" s="104" t="s">
        <v>507</v>
      </c>
      <c r="BW24" s="104"/>
      <c r="BX24" s="103"/>
    </row>
    <row r="25" spans="1:76" s="102" customFormat="1" ht="20.100000000000001" customHeight="1" x14ac:dyDescent="0.25">
      <c r="A25" s="104" t="s">
        <v>218</v>
      </c>
      <c r="B25" s="103" t="s">
        <v>219</v>
      </c>
      <c r="C25" s="139"/>
      <c r="D25" s="143"/>
      <c r="E25" s="147"/>
      <c r="F25" s="102" t="s">
        <v>172</v>
      </c>
      <c r="G25" s="102" t="s">
        <v>173</v>
      </c>
      <c r="H25" s="105"/>
      <c r="I25" s="106" t="s">
        <v>138</v>
      </c>
      <c r="J25" s="107" t="s">
        <v>158</v>
      </c>
      <c r="K25" s="151"/>
      <c r="L25" s="151"/>
      <c r="M25" s="106" t="s">
        <v>165</v>
      </c>
      <c r="N25" s="106" t="s">
        <v>140</v>
      </c>
      <c r="O25" s="106" t="s">
        <v>158</v>
      </c>
      <c r="P25" s="106" t="s">
        <v>160</v>
      </c>
      <c r="Q25" s="106" t="s">
        <v>154</v>
      </c>
      <c r="R25" s="106" t="s">
        <v>158</v>
      </c>
      <c r="S25" s="106" t="s">
        <v>139</v>
      </c>
      <c r="T25" s="106" t="s">
        <v>154</v>
      </c>
      <c r="U25" s="106" t="s">
        <v>154</v>
      </c>
      <c r="V25" s="107">
        <v>3</v>
      </c>
      <c r="W25" s="107" t="s">
        <v>154</v>
      </c>
      <c r="X25" s="107" t="s">
        <v>154</v>
      </c>
      <c r="Y25" s="107">
        <v>3</v>
      </c>
      <c r="Z25" s="107" t="s">
        <v>139</v>
      </c>
      <c r="AA25" s="107" t="s">
        <v>139</v>
      </c>
      <c r="AB25" s="107">
        <v>1</v>
      </c>
      <c r="AC25" s="107" t="s">
        <v>139</v>
      </c>
      <c r="AD25" s="107" t="s">
        <v>139</v>
      </c>
      <c r="AE25" s="107">
        <v>1</v>
      </c>
      <c r="AF25" s="107" t="s">
        <v>154</v>
      </c>
      <c r="AG25" s="107" t="s">
        <v>154</v>
      </c>
      <c r="AH25" s="107">
        <v>3</v>
      </c>
      <c r="AI25" s="107" t="s">
        <v>139</v>
      </c>
      <c r="AJ25" s="107" t="s">
        <v>139</v>
      </c>
      <c r="AK25" s="107">
        <v>1</v>
      </c>
      <c r="AL25" s="107" t="s">
        <v>139</v>
      </c>
      <c r="AM25" s="107" t="s">
        <v>139</v>
      </c>
      <c r="AN25" s="107">
        <v>1</v>
      </c>
      <c r="AO25" s="107" t="s">
        <v>139</v>
      </c>
      <c r="AP25" s="107" t="s">
        <v>139</v>
      </c>
      <c r="AQ25" s="107">
        <v>1</v>
      </c>
      <c r="AR25" s="107" t="s">
        <v>139</v>
      </c>
      <c r="AS25" s="107" t="s">
        <v>139</v>
      </c>
      <c r="AT25" s="107">
        <v>1</v>
      </c>
      <c r="AU25" s="107" t="s">
        <v>139</v>
      </c>
      <c r="AV25" s="107" t="s">
        <v>139</v>
      </c>
      <c r="AW25" s="107">
        <v>1</v>
      </c>
      <c r="AX25" s="107" t="s">
        <v>139</v>
      </c>
      <c r="AY25" s="107" t="s">
        <v>139</v>
      </c>
      <c r="AZ25" s="107">
        <v>1</v>
      </c>
      <c r="BA25" s="106" t="s">
        <v>143</v>
      </c>
      <c r="BB25" s="106" t="s">
        <v>143</v>
      </c>
      <c r="BC25" s="106" t="s">
        <v>143</v>
      </c>
      <c r="BD25" s="106" t="s">
        <v>151</v>
      </c>
      <c r="BE25" s="105"/>
      <c r="BF25" s="105"/>
      <c r="BG25" s="105"/>
      <c r="BH25" s="105"/>
      <c r="BI25" s="105"/>
      <c r="BJ25" s="105"/>
      <c r="BK25" s="105"/>
      <c r="BL25" s="105"/>
      <c r="BM25" s="105"/>
      <c r="BN25" s="105"/>
      <c r="BO25" s="105"/>
      <c r="BV25" s="104"/>
      <c r="BW25" s="104"/>
      <c r="BX25" s="103"/>
    </row>
    <row r="26" spans="1:76" s="102" customFormat="1" ht="20.100000000000001" customHeight="1" x14ac:dyDescent="0.25">
      <c r="A26" s="104" t="s">
        <v>220</v>
      </c>
      <c r="B26" s="103" t="s">
        <v>221</v>
      </c>
      <c r="C26" s="140"/>
      <c r="D26" s="144" t="s">
        <v>133</v>
      </c>
      <c r="E26" s="147"/>
      <c r="F26" s="110" t="s">
        <v>136</v>
      </c>
      <c r="G26" s="102" t="s">
        <v>137</v>
      </c>
      <c r="H26" s="105"/>
      <c r="I26" s="106" t="s">
        <v>138</v>
      </c>
      <c r="J26" s="107" t="s">
        <v>158</v>
      </c>
      <c r="K26" s="151"/>
      <c r="L26" s="151"/>
      <c r="M26" s="106" t="s">
        <v>165</v>
      </c>
      <c r="N26" s="106" t="s">
        <v>158</v>
      </c>
      <c r="O26" s="106" t="s">
        <v>139</v>
      </c>
      <c r="P26" s="106" t="s">
        <v>139</v>
      </c>
      <c r="Q26" s="106" t="s">
        <v>154</v>
      </c>
      <c r="R26" s="106" t="s">
        <v>158</v>
      </c>
      <c r="S26" s="106" t="s">
        <v>139</v>
      </c>
      <c r="T26" s="106" t="s">
        <v>143</v>
      </c>
      <c r="U26" s="106" t="s">
        <v>143</v>
      </c>
      <c r="V26" s="107">
        <v>3</v>
      </c>
      <c r="W26" s="107" t="s">
        <v>143</v>
      </c>
      <c r="X26" s="107" t="s">
        <v>143</v>
      </c>
      <c r="Y26" s="107">
        <v>3</v>
      </c>
      <c r="Z26" s="107" t="s">
        <v>139</v>
      </c>
      <c r="AA26" s="107" t="s">
        <v>139</v>
      </c>
      <c r="AB26" s="107">
        <v>1</v>
      </c>
      <c r="AC26" s="107" t="s">
        <v>139</v>
      </c>
      <c r="AD26" s="107" t="s">
        <v>139</v>
      </c>
      <c r="AE26" s="107">
        <v>1</v>
      </c>
      <c r="AF26" s="107" t="s">
        <v>139</v>
      </c>
      <c r="AG26" s="107" t="s">
        <v>139</v>
      </c>
      <c r="AH26" s="107">
        <v>1</v>
      </c>
      <c r="AI26" s="107" t="s">
        <v>154</v>
      </c>
      <c r="AJ26" s="107" t="s">
        <v>154</v>
      </c>
      <c r="AK26" s="107">
        <v>3</v>
      </c>
      <c r="AL26" s="107" t="s">
        <v>154</v>
      </c>
      <c r="AM26" s="107" t="s">
        <v>154</v>
      </c>
      <c r="AN26" s="107">
        <v>3</v>
      </c>
      <c r="AO26" s="107" t="s">
        <v>139</v>
      </c>
      <c r="AP26" s="107" t="s">
        <v>139</v>
      </c>
      <c r="AQ26" s="107">
        <v>1</v>
      </c>
      <c r="AR26" s="107" t="s">
        <v>139</v>
      </c>
      <c r="AS26" s="107" t="s">
        <v>139</v>
      </c>
      <c r="AT26" s="107">
        <v>1</v>
      </c>
      <c r="AU26" s="107" t="s">
        <v>139</v>
      </c>
      <c r="AV26" s="107" t="s">
        <v>139</v>
      </c>
      <c r="AW26" s="107">
        <v>1</v>
      </c>
      <c r="AX26" s="107" t="s">
        <v>139</v>
      </c>
      <c r="AY26" s="107" t="s">
        <v>139</v>
      </c>
      <c r="AZ26" s="107">
        <v>1</v>
      </c>
      <c r="BA26" s="106" t="s">
        <v>146</v>
      </c>
      <c r="BB26" s="106" t="s">
        <v>151</v>
      </c>
      <c r="BC26" s="106" t="s">
        <v>146</v>
      </c>
      <c r="BD26" s="106" t="s">
        <v>151</v>
      </c>
      <c r="BE26" s="105"/>
      <c r="BF26" s="105"/>
      <c r="BG26" s="105"/>
      <c r="BH26" s="105"/>
      <c r="BI26" s="105"/>
      <c r="BJ26" s="105"/>
      <c r="BK26" s="105"/>
      <c r="BL26" s="105"/>
      <c r="BM26" s="105"/>
      <c r="BN26" s="105"/>
      <c r="BO26" s="105"/>
      <c r="BP26" s="106" t="s">
        <v>150</v>
      </c>
      <c r="BV26" s="104"/>
      <c r="BW26" s="104"/>
      <c r="BX26" s="103"/>
    </row>
    <row r="27" spans="1:76" s="102" customFormat="1" ht="20.100000000000001" customHeight="1" x14ac:dyDescent="0.25">
      <c r="A27" s="104" t="s">
        <v>222</v>
      </c>
      <c r="B27" s="103" t="s">
        <v>223</v>
      </c>
      <c r="C27" s="139"/>
      <c r="D27" s="143"/>
      <c r="E27" s="147"/>
      <c r="F27" s="110" t="s">
        <v>136</v>
      </c>
      <c r="G27" s="102" t="s">
        <v>203</v>
      </c>
      <c r="H27" s="105"/>
      <c r="I27" s="106" t="s">
        <v>138</v>
      </c>
      <c r="J27" s="107" t="s">
        <v>158</v>
      </c>
      <c r="K27" s="151"/>
      <c r="L27" s="151"/>
      <c r="M27" s="106" t="s">
        <v>159</v>
      </c>
      <c r="N27" s="106" t="s">
        <v>159</v>
      </c>
      <c r="O27" s="106" t="s">
        <v>165</v>
      </c>
      <c r="P27" s="106" t="s">
        <v>160</v>
      </c>
      <c r="Q27" s="106" t="s">
        <v>158</v>
      </c>
      <c r="R27" s="106" t="s">
        <v>165</v>
      </c>
      <c r="S27" s="106" t="s">
        <v>139</v>
      </c>
      <c r="T27" s="106" t="s">
        <v>158</v>
      </c>
      <c r="U27" s="106" t="s">
        <v>147</v>
      </c>
      <c r="V27" s="107">
        <v>0</v>
      </c>
      <c r="W27" s="107" t="s">
        <v>149</v>
      </c>
      <c r="X27" s="107" t="s">
        <v>149</v>
      </c>
      <c r="Y27" s="107">
        <v>2</v>
      </c>
      <c r="Z27" s="107" t="s">
        <v>140</v>
      </c>
      <c r="AA27" s="107" t="s">
        <v>140</v>
      </c>
      <c r="AB27" s="107">
        <v>1</v>
      </c>
      <c r="AC27" s="107" t="s">
        <v>140</v>
      </c>
      <c r="AD27" s="107" t="s">
        <v>140</v>
      </c>
      <c r="AE27" s="107">
        <v>1</v>
      </c>
      <c r="AF27" s="107" t="s">
        <v>140</v>
      </c>
      <c r="AG27" s="107" t="s">
        <v>140</v>
      </c>
      <c r="AH27" s="107">
        <v>1</v>
      </c>
      <c r="AI27" s="107" t="s">
        <v>140</v>
      </c>
      <c r="AJ27" s="107" t="s">
        <v>140</v>
      </c>
      <c r="AK27" s="107">
        <v>1</v>
      </c>
      <c r="AL27" s="107" t="s">
        <v>140</v>
      </c>
      <c r="AM27" s="107" t="s">
        <v>140</v>
      </c>
      <c r="AN27" s="107">
        <v>1</v>
      </c>
      <c r="AO27" s="107" t="s">
        <v>140</v>
      </c>
      <c r="AP27" s="107" t="s">
        <v>140</v>
      </c>
      <c r="AQ27" s="107">
        <v>1</v>
      </c>
      <c r="AR27" s="107" t="s">
        <v>140</v>
      </c>
      <c r="AS27" s="107" t="s">
        <v>140</v>
      </c>
      <c r="AT27" s="107">
        <v>1</v>
      </c>
      <c r="AU27" s="107" t="s">
        <v>158</v>
      </c>
      <c r="AV27" s="107" t="s">
        <v>158</v>
      </c>
      <c r="AW27" s="107">
        <v>0</v>
      </c>
      <c r="AX27" s="107" t="s">
        <v>140</v>
      </c>
      <c r="AY27" s="107" t="s">
        <v>140</v>
      </c>
      <c r="AZ27" s="107">
        <v>1</v>
      </c>
      <c r="BA27" s="106" t="s">
        <v>143</v>
      </c>
      <c r="BB27" s="106" t="s">
        <v>151</v>
      </c>
      <c r="BC27" s="106" t="s">
        <v>143</v>
      </c>
      <c r="BD27" s="106" t="s">
        <v>151</v>
      </c>
      <c r="BE27" s="107">
        <v>1</v>
      </c>
      <c r="BF27" s="107">
        <v>1</v>
      </c>
      <c r="BG27" s="107">
        <v>1</v>
      </c>
      <c r="BH27" s="107">
        <v>1</v>
      </c>
      <c r="BI27" s="107">
        <v>1</v>
      </c>
      <c r="BJ27" s="107">
        <v>1</v>
      </c>
      <c r="BK27" s="107">
        <v>1</v>
      </c>
      <c r="BL27" s="107">
        <v>1</v>
      </c>
      <c r="BM27" s="107">
        <v>1</v>
      </c>
      <c r="BN27" s="107">
        <v>1</v>
      </c>
      <c r="BO27" s="107">
        <v>1</v>
      </c>
      <c r="BP27" s="106" t="s">
        <v>150</v>
      </c>
      <c r="BQ27" s="106" t="s">
        <v>139</v>
      </c>
      <c r="BR27" s="106" t="s">
        <v>146</v>
      </c>
      <c r="BS27" s="106" t="s">
        <v>143</v>
      </c>
      <c r="BT27" s="106" t="s">
        <v>151</v>
      </c>
      <c r="BU27" s="106" t="s">
        <v>158</v>
      </c>
      <c r="BV27" s="104"/>
      <c r="BW27" s="104"/>
      <c r="BX27" s="103"/>
    </row>
    <row r="28" spans="1:76" s="102" customFormat="1" ht="20.100000000000001" customHeight="1" x14ac:dyDescent="0.25">
      <c r="A28" s="104" t="s">
        <v>224</v>
      </c>
      <c r="B28" s="103" t="s">
        <v>225</v>
      </c>
      <c r="C28" s="139"/>
      <c r="D28" s="144"/>
      <c r="E28" s="148"/>
      <c r="F28" s="110" t="s">
        <v>180</v>
      </c>
      <c r="G28" s="102" t="s">
        <v>181</v>
      </c>
      <c r="H28" s="105"/>
      <c r="I28" s="106" t="s">
        <v>138</v>
      </c>
      <c r="J28" s="107" t="s">
        <v>158</v>
      </c>
      <c r="K28" s="151"/>
      <c r="L28" s="151"/>
      <c r="M28" s="106" t="s">
        <v>160</v>
      </c>
      <c r="N28" s="106" t="s">
        <v>159</v>
      </c>
      <c r="O28" s="106" t="s">
        <v>160</v>
      </c>
      <c r="P28" s="106" t="s">
        <v>159</v>
      </c>
      <c r="Q28" s="106" t="s">
        <v>158</v>
      </c>
      <c r="R28" s="106" t="s">
        <v>165</v>
      </c>
      <c r="S28" s="106" t="s">
        <v>139</v>
      </c>
      <c r="T28" s="106" t="s">
        <v>149</v>
      </c>
      <c r="U28" s="106" t="s">
        <v>149</v>
      </c>
      <c r="V28" s="107">
        <v>2</v>
      </c>
      <c r="W28" s="107" t="s">
        <v>140</v>
      </c>
      <c r="X28" s="107" t="s">
        <v>140</v>
      </c>
      <c r="Y28" s="107">
        <v>1</v>
      </c>
      <c r="Z28" s="107" t="s">
        <v>140</v>
      </c>
      <c r="AA28" s="107" t="s">
        <v>140</v>
      </c>
      <c r="AB28" s="107">
        <v>1</v>
      </c>
      <c r="AC28" s="107" t="s">
        <v>149</v>
      </c>
      <c r="AD28" s="107" t="s">
        <v>149</v>
      </c>
      <c r="AE28" s="107">
        <v>2</v>
      </c>
      <c r="AF28" s="107" t="s">
        <v>148</v>
      </c>
      <c r="AG28" s="107" t="s">
        <v>148</v>
      </c>
      <c r="AH28" s="107">
        <v>3</v>
      </c>
      <c r="AI28" s="107" t="s">
        <v>140</v>
      </c>
      <c r="AJ28" s="107" t="s">
        <v>140</v>
      </c>
      <c r="AK28" s="107">
        <v>1</v>
      </c>
      <c r="AL28" s="107" t="s">
        <v>149</v>
      </c>
      <c r="AM28" s="107" t="s">
        <v>149</v>
      </c>
      <c r="AN28" s="107">
        <v>2</v>
      </c>
      <c r="AO28" s="107" t="s">
        <v>149</v>
      </c>
      <c r="AP28" s="107" t="s">
        <v>149</v>
      </c>
      <c r="AQ28" s="107">
        <v>2</v>
      </c>
      <c r="AR28" s="107" t="s">
        <v>140</v>
      </c>
      <c r="AS28" s="107" t="s">
        <v>140</v>
      </c>
      <c r="AT28" s="107">
        <v>1</v>
      </c>
      <c r="AU28" s="107" t="s">
        <v>140</v>
      </c>
      <c r="AV28" s="107" t="s">
        <v>140</v>
      </c>
      <c r="AW28" s="107">
        <v>1</v>
      </c>
      <c r="AX28" s="107" t="s">
        <v>140</v>
      </c>
      <c r="AY28" s="107" t="s">
        <v>140</v>
      </c>
      <c r="AZ28" s="107">
        <v>1</v>
      </c>
      <c r="BA28" s="106" t="s">
        <v>143</v>
      </c>
      <c r="BB28" s="106" t="s">
        <v>143</v>
      </c>
      <c r="BC28" s="106" t="s">
        <v>143</v>
      </c>
      <c r="BD28" s="106" t="s">
        <v>151</v>
      </c>
      <c r="BE28" s="107">
        <v>6</v>
      </c>
      <c r="BF28" s="107">
        <v>6</v>
      </c>
      <c r="BG28" s="107">
        <v>1</v>
      </c>
      <c r="BH28" s="107">
        <v>5</v>
      </c>
      <c r="BI28" s="107">
        <v>2</v>
      </c>
      <c r="BJ28" s="107">
        <v>5</v>
      </c>
      <c r="BK28" s="107">
        <v>4</v>
      </c>
      <c r="BL28" s="107">
        <v>4</v>
      </c>
      <c r="BM28" s="107">
        <v>2</v>
      </c>
      <c r="BN28" s="107">
        <v>3</v>
      </c>
      <c r="BO28" s="107">
        <v>3</v>
      </c>
      <c r="BP28" s="106" t="s">
        <v>150</v>
      </c>
      <c r="BQ28" s="106" t="s">
        <v>139</v>
      </c>
      <c r="BR28" s="106" t="s">
        <v>150</v>
      </c>
      <c r="BS28" s="106" t="s">
        <v>150</v>
      </c>
      <c r="BT28" s="106" t="s">
        <v>151</v>
      </c>
      <c r="BU28" s="106" t="s">
        <v>149</v>
      </c>
      <c r="BV28" s="104"/>
      <c r="BW28" s="104"/>
      <c r="BX28" s="103"/>
    </row>
    <row r="29" spans="1:76" s="102" customFormat="1" ht="20.100000000000001" customHeight="1" x14ac:dyDescent="0.25">
      <c r="A29" s="104" t="s">
        <v>226</v>
      </c>
      <c r="B29" s="103" t="s">
        <v>227</v>
      </c>
      <c r="C29" s="140"/>
      <c r="D29" s="144"/>
      <c r="E29" s="148"/>
      <c r="F29" s="110" t="s">
        <v>163</v>
      </c>
      <c r="G29" s="102" t="s">
        <v>190</v>
      </c>
      <c r="H29" s="105" t="s">
        <v>228</v>
      </c>
      <c r="I29" s="106" t="s">
        <v>138</v>
      </c>
      <c r="J29" s="107" t="s">
        <v>158</v>
      </c>
      <c r="K29" s="151"/>
      <c r="L29" s="151"/>
      <c r="M29" s="106" t="s">
        <v>139</v>
      </c>
      <c r="N29" s="106" t="s">
        <v>165</v>
      </c>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E29" s="105"/>
      <c r="BF29" s="105"/>
      <c r="BG29" s="105"/>
      <c r="BH29" s="105"/>
      <c r="BI29" s="105"/>
      <c r="BJ29" s="105"/>
      <c r="BK29" s="105"/>
      <c r="BL29" s="105"/>
      <c r="BM29" s="105"/>
      <c r="BN29" s="105"/>
      <c r="BO29" s="105"/>
      <c r="BV29" s="104" t="s">
        <v>508</v>
      </c>
      <c r="BW29" s="104"/>
      <c r="BX29" s="103"/>
    </row>
    <row r="30" spans="1:76" s="102" customFormat="1" ht="20.100000000000001" customHeight="1" x14ac:dyDescent="0.25">
      <c r="A30" s="104" t="s">
        <v>229</v>
      </c>
      <c r="B30" s="103" t="s">
        <v>230</v>
      </c>
      <c r="C30" s="139"/>
      <c r="D30" s="144"/>
      <c r="E30" s="148"/>
      <c r="F30" s="110" t="s">
        <v>136</v>
      </c>
      <c r="G30" s="102" t="s">
        <v>203</v>
      </c>
      <c r="H30" s="105" t="s">
        <v>231</v>
      </c>
      <c r="I30" s="106" t="s">
        <v>138</v>
      </c>
      <c r="J30" s="107" t="s">
        <v>158</v>
      </c>
      <c r="K30" s="151"/>
      <c r="L30" s="151"/>
      <c r="M30" s="106" t="s">
        <v>160</v>
      </c>
      <c r="N30" s="106" t="s">
        <v>159</v>
      </c>
      <c r="O30" s="106" t="s">
        <v>165</v>
      </c>
      <c r="P30" s="106" t="s">
        <v>140</v>
      </c>
      <c r="Q30" s="106" t="s">
        <v>144</v>
      </c>
      <c r="R30" s="106" t="s">
        <v>159</v>
      </c>
      <c r="S30" s="106" t="s">
        <v>139</v>
      </c>
      <c r="T30" s="106" t="s">
        <v>145</v>
      </c>
      <c r="U30" s="106" t="s">
        <v>145</v>
      </c>
      <c r="V30" s="107">
        <v>5</v>
      </c>
      <c r="W30" s="107" t="s">
        <v>149</v>
      </c>
      <c r="X30" s="107" t="s">
        <v>149</v>
      </c>
      <c r="Y30" s="107">
        <v>2</v>
      </c>
      <c r="Z30" s="107" t="s">
        <v>140</v>
      </c>
      <c r="AA30" s="107" t="s">
        <v>140</v>
      </c>
      <c r="AB30" s="107">
        <v>1</v>
      </c>
      <c r="AC30" s="107" t="s">
        <v>149</v>
      </c>
      <c r="AD30" s="107" t="s">
        <v>149</v>
      </c>
      <c r="AE30" s="107">
        <v>2</v>
      </c>
      <c r="AF30" s="107" t="s">
        <v>149</v>
      </c>
      <c r="AG30" s="107" t="s">
        <v>149</v>
      </c>
      <c r="AH30" s="107">
        <v>2</v>
      </c>
      <c r="AI30" s="107" t="s">
        <v>149</v>
      </c>
      <c r="AJ30" s="107" t="s">
        <v>149</v>
      </c>
      <c r="AK30" s="107">
        <v>2</v>
      </c>
      <c r="AL30" s="107" t="s">
        <v>149</v>
      </c>
      <c r="AM30" s="107" t="s">
        <v>149</v>
      </c>
      <c r="AN30" s="107">
        <v>2</v>
      </c>
      <c r="AO30" s="107" t="s">
        <v>140</v>
      </c>
      <c r="AP30" s="107" t="s">
        <v>140</v>
      </c>
      <c r="AQ30" s="107">
        <v>1</v>
      </c>
      <c r="AR30" s="107" t="s">
        <v>140</v>
      </c>
      <c r="AS30" s="107" t="s">
        <v>140</v>
      </c>
      <c r="AT30" s="107">
        <v>1</v>
      </c>
      <c r="AU30" s="107" t="s">
        <v>140</v>
      </c>
      <c r="AV30" s="107" t="s">
        <v>140</v>
      </c>
      <c r="AW30" s="107">
        <v>1</v>
      </c>
      <c r="AX30" s="107" t="s">
        <v>140</v>
      </c>
      <c r="AY30" s="107" t="s">
        <v>140</v>
      </c>
      <c r="AZ30" s="107">
        <v>1</v>
      </c>
      <c r="BA30" s="106" t="s">
        <v>146</v>
      </c>
      <c r="BB30" s="106" t="s">
        <v>143</v>
      </c>
      <c r="BC30" s="106" t="s">
        <v>143</v>
      </c>
      <c r="BD30" s="106" t="s">
        <v>151</v>
      </c>
      <c r="BE30" s="107">
        <v>1</v>
      </c>
      <c r="BF30" s="107">
        <v>5</v>
      </c>
      <c r="BG30" s="107">
        <v>1</v>
      </c>
      <c r="BH30" s="107">
        <v>1</v>
      </c>
      <c r="BI30" s="107">
        <v>1</v>
      </c>
      <c r="BJ30" s="107">
        <v>1</v>
      </c>
      <c r="BK30" s="107">
        <v>1</v>
      </c>
      <c r="BL30" s="107">
        <v>1</v>
      </c>
      <c r="BM30" s="107">
        <v>1</v>
      </c>
      <c r="BN30" s="107">
        <v>1</v>
      </c>
      <c r="BO30" s="107">
        <v>1</v>
      </c>
      <c r="BP30" s="111" t="s">
        <v>509</v>
      </c>
      <c r="BQ30" s="106" t="s">
        <v>139</v>
      </c>
      <c r="BR30" s="106" t="s">
        <v>146</v>
      </c>
      <c r="BS30" s="106" t="s">
        <v>154</v>
      </c>
      <c r="BT30" s="106" t="s">
        <v>151</v>
      </c>
      <c r="BU30" s="111" t="s">
        <v>158</v>
      </c>
      <c r="BV30" s="104"/>
      <c r="BW30" s="104"/>
      <c r="BX30" s="103"/>
    </row>
    <row r="31" spans="1:76" s="102" customFormat="1" ht="20.100000000000001" customHeight="1" x14ac:dyDescent="0.25">
      <c r="A31" s="104" t="s">
        <v>229</v>
      </c>
      <c r="B31" s="103" t="s">
        <v>232</v>
      </c>
      <c r="C31" s="139"/>
      <c r="D31" s="144"/>
      <c r="E31" s="148"/>
      <c r="F31" s="110" t="s">
        <v>136</v>
      </c>
      <c r="G31" s="102" t="s">
        <v>203</v>
      </c>
      <c r="H31" s="105" t="s">
        <v>233</v>
      </c>
      <c r="I31" s="106" t="s">
        <v>138</v>
      </c>
      <c r="J31" s="107" t="s">
        <v>158</v>
      </c>
      <c r="K31" s="151"/>
      <c r="L31" s="151"/>
      <c r="M31" s="106" t="s">
        <v>159</v>
      </c>
      <c r="N31" s="106" t="s">
        <v>159</v>
      </c>
      <c r="O31" s="106" t="s">
        <v>165</v>
      </c>
      <c r="P31" s="106" t="s">
        <v>158</v>
      </c>
      <c r="Q31" s="106" t="s">
        <v>139</v>
      </c>
      <c r="R31" s="106" t="s">
        <v>160</v>
      </c>
      <c r="S31" s="106" t="s">
        <v>139</v>
      </c>
      <c r="T31" s="106" t="s">
        <v>149</v>
      </c>
      <c r="U31" s="106" t="s">
        <v>154</v>
      </c>
      <c r="V31" s="107">
        <v>3</v>
      </c>
      <c r="W31" s="107" t="s">
        <v>149</v>
      </c>
      <c r="X31" s="107" t="s">
        <v>149</v>
      </c>
      <c r="Y31" s="107">
        <v>2</v>
      </c>
      <c r="Z31" s="107" t="s">
        <v>140</v>
      </c>
      <c r="AA31" s="107" t="s">
        <v>140</v>
      </c>
      <c r="AB31" s="107">
        <v>1</v>
      </c>
      <c r="AC31" s="107" t="s">
        <v>149</v>
      </c>
      <c r="AD31" s="107" t="s">
        <v>149</v>
      </c>
      <c r="AE31" s="107">
        <v>2</v>
      </c>
      <c r="AF31" s="107" t="s">
        <v>149</v>
      </c>
      <c r="AG31" s="107" t="s">
        <v>149</v>
      </c>
      <c r="AH31" s="107">
        <v>2</v>
      </c>
      <c r="AI31" s="107" t="s">
        <v>149</v>
      </c>
      <c r="AJ31" s="107" t="s">
        <v>149</v>
      </c>
      <c r="AK31" s="107">
        <v>2</v>
      </c>
      <c r="AL31" s="107" t="s">
        <v>148</v>
      </c>
      <c r="AM31" s="107" t="s">
        <v>148</v>
      </c>
      <c r="AN31" s="107">
        <v>3</v>
      </c>
      <c r="AO31" s="107" t="s">
        <v>140</v>
      </c>
      <c r="AP31" s="107" t="s">
        <v>140</v>
      </c>
      <c r="AQ31" s="107">
        <v>1</v>
      </c>
      <c r="AR31" s="107" t="s">
        <v>140</v>
      </c>
      <c r="AS31" s="107" t="s">
        <v>140</v>
      </c>
      <c r="AT31" s="107">
        <v>1</v>
      </c>
      <c r="AU31" s="107" t="s">
        <v>140</v>
      </c>
      <c r="AV31" s="107" t="s">
        <v>140</v>
      </c>
      <c r="AW31" s="107">
        <v>1</v>
      </c>
      <c r="AX31" s="107" t="s">
        <v>140</v>
      </c>
      <c r="AY31" s="107" t="s">
        <v>140</v>
      </c>
      <c r="AZ31" s="107">
        <v>1</v>
      </c>
      <c r="BA31" s="106" t="s">
        <v>146</v>
      </c>
      <c r="BB31" s="106" t="s">
        <v>146</v>
      </c>
      <c r="BC31" s="106" t="s">
        <v>143</v>
      </c>
      <c r="BD31" s="106" t="s">
        <v>151</v>
      </c>
      <c r="BE31" s="107">
        <v>1</v>
      </c>
      <c r="BF31" s="107">
        <v>5</v>
      </c>
      <c r="BG31" s="107">
        <v>1</v>
      </c>
      <c r="BH31" s="107">
        <v>1</v>
      </c>
      <c r="BI31" s="107">
        <v>1</v>
      </c>
      <c r="BJ31" s="107">
        <v>1</v>
      </c>
      <c r="BK31" s="107">
        <v>1</v>
      </c>
      <c r="BL31" s="107">
        <v>1</v>
      </c>
      <c r="BM31" s="107">
        <v>1</v>
      </c>
      <c r="BN31" s="107">
        <v>1</v>
      </c>
      <c r="BO31" s="107">
        <v>1</v>
      </c>
      <c r="BP31" s="106" t="s">
        <v>150</v>
      </c>
      <c r="BQ31" s="106" t="s">
        <v>139</v>
      </c>
      <c r="BR31" s="106" t="s">
        <v>146</v>
      </c>
      <c r="BS31" s="106" t="s">
        <v>154</v>
      </c>
      <c r="BT31" s="106" t="s">
        <v>151</v>
      </c>
      <c r="BU31" s="106" t="s">
        <v>158</v>
      </c>
      <c r="BV31" s="104"/>
      <c r="BW31" s="104"/>
      <c r="BX31" s="103"/>
    </row>
    <row r="32" spans="1:76" s="102" customFormat="1" ht="20.100000000000001" customHeight="1" x14ac:dyDescent="0.25">
      <c r="A32" s="104" t="s">
        <v>229</v>
      </c>
      <c r="B32" s="103" t="s">
        <v>234</v>
      </c>
      <c r="C32" s="140"/>
      <c r="D32" s="144"/>
      <c r="E32" s="148"/>
      <c r="F32" s="110" t="s">
        <v>136</v>
      </c>
      <c r="G32" s="102" t="s">
        <v>203</v>
      </c>
      <c r="H32" s="105" t="s">
        <v>235</v>
      </c>
      <c r="I32" s="106" t="s">
        <v>138</v>
      </c>
      <c r="J32" s="107" t="s">
        <v>158</v>
      </c>
      <c r="K32" s="151"/>
      <c r="L32" s="151"/>
      <c r="M32" s="106" t="s">
        <v>159</v>
      </c>
      <c r="N32" s="106" t="s">
        <v>159</v>
      </c>
      <c r="O32" s="106" t="s">
        <v>165</v>
      </c>
      <c r="P32" s="106" t="s">
        <v>158</v>
      </c>
      <c r="Q32" s="106" t="s">
        <v>142</v>
      </c>
      <c r="R32" s="106" t="s">
        <v>165</v>
      </c>
      <c r="S32" s="106" t="s">
        <v>139</v>
      </c>
      <c r="T32" s="106" t="s">
        <v>145</v>
      </c>
      <c r="U32" s="106" t="s">
        <v>145</v>
      </c>
      <c r="V32" s="107">
        <v>5</v>
      </c>
      <c r="W32" s="107" t="s">
        <v>149</v>
      </c>
      <c r="X32" s="107" t="s">
        <v>149</v>
      </c>
      <c r="Y32" s="107">
        <v>2</v>
      </c>
      <c r="Z32" s="107" t="s">
        <v>140</v>
      </c>
      <c r="AA32" s="107" t="s">
        <v>140</v>
      </c>
      <c r="AB32" s="107">
        <v>1</v>
      </c>
      <c r="AC32" s="107" t="s">
        <v>149</v>
      </c>
      <c r="AD32" s="107" t="s">
        <v>149</v>
      </c>
      <c r="AE32" s="107">
        <v>2</v>
      </c>
      <c r="AF32" s="107" t="s">
        <v>149</v>
      </c>
      <c r="AG32" s="107" t="s">
        <v>149</v>
      </c>
      <c r="AH32" s="107">
        <v>2</v>
      </c>
      <c r="AI32" s="107" t="s">
        <v>149</v>
      </c>
      <c r="AJ32" s="107" t="s">
        <v>149</v>
      </c>
      <c r="AK32" s="107">
        <v>2</v>
      </c>
      <c r="AL32" s="107" t="s">
        <v>148</v>
      </c>
      <c r="AM32" s="107" t="s">
        <v>148</v>
      </c>
      <c r="AN32" s="107">
        <v>3</v>
      </c>
      <c r="AO32" s="107" t="s">
        <v>140</v>
      </c>
      <c r="AP32" s="107" t="s">
        <v>140</v>
      </c>
      <c r="AQ32" s="107">
        <v>1</v>
      </c>
      <c r="AR32" s="107" t="s">
        <v>140</v>
      </c>
      <c r="AS32" s="107" t="s">
        <v>140</v>
      </c>
      <c r="AT32" s="107">
        <v>1</v>
      </c>
      <c r="AU32" s="107" t="s">
        <v>140</v>
      </c>
      <c r="AV32" s="107" t="s">
        <v>140</v>
      </c>
      <c r="AW32" s="107">
        <v>1</v>
      </c>
      <c r="AX32" s="107" t="s">
        <v>140</v>
      </c>
      <c r="AY32" s="107" t="s">
        <v>140</v>
      </c>
      <c r="AZ32" s="107">
        <v>1</v>
      </c>
      <c r="BA32" s="106" t="s">
        <v>146</v>
      </c>
      <c r="BB32" s="106" t="s">
        <v>143</v>
      </c>
      <c r="BC32" s="106" t="s">
        <v>143</v>
      </c>
      <c r="BD32" s="106" t="s">
        <v>151</v>
      </c>
      <c r="BE32" s="107">
        <v>1</v>
      </c>
      <c r="BF32" s="107">
        <v>5</v>
      </c>
      <c r="BG32" s="107">
        <v>1</v>
      </c>
      <c r="BH32" s="107">
        <v>1</v>
      </c>
      <c r="BI32" s="107">
        <v>1</v>
      </c>
      <c r="BJ32" s="107">
        <v>1</v>
      </c>
      <c r="BK32" s="107">
        <v>1</v>
      </c>
      <c r="BL32" s="107">
        <v>1</v>
      </c>
      <c r="BM32" s="107">
        <v>1</v>
      </c>
      <c r="BN32" s="107">
        <v>1</v>
      </c>
      <c r="BO32" s="107">
        <v>1</v>
      </c>
      <c r="BP32" s="111" t="s">
        <v>143</v>
      </c>
      <c r="BQ32" s="106" t="s">
        <v>139</v>
      </c>
      <c r="BR32" s="106" t="s">
        <v>146</v>
      </c>
      <c r="BS32" s="106" t="s">
        <v>154</v>
      </c>
      <c r="BT32" s="106" t="s">
        <v>151</v>
      </c>
      <c r="BU32" s="111" t="s">
        <v>154</v>
      </c>
      <c r="BV32" s="104"/>
      <c r="BW32" s="104"/>
      <c r="BX32" s="103"/>
    </row>
    <row r="33" spans="1:76" s="102" customFormat="1" ht="20.100000000000001" customHeight="1" x14ac:dyDescent="0.25">
      <c r="A33" s="104" t="s">
        <v>236</v>
      </c>
      <c r="B33" s="103" t="s">
        <v>237</v>
      </c>
      <c r="C33" s="139"/>
      <c r="D33" s="144"/>
      <c r="E33" s="148"/>
      <c r="F33" s="110" t="s">
        <v>136</v>
      </c>
      <c r="G33" s="102" t="s">
        <v>203</v>
      </c>
      <c r="H33" s="105"/>
      <c r="I33" s="106" t="s">
        <v>138</v>
      </c>
      <c r="J33" s="107" t="s">
        <v>158</v>
      </c>
      <c r="K33" s="151"/>
      <c r="L33" s="151"/>
      <c r="M33" s="106" t="s">
        <v>159</v>
      </c>
      <c r="N33" s="106" t="s">
        <v>159</v>
      </c>
      <c r="O33" s="106" t="s">
        <v>165</v>
      </c>
      <c r="P33" s="106" t="s">
        <v>159</v>
      </c>
      <c r="Q33" s="106" t="s">
        <v>158</v>
      </c>
      <c r="R33" s="106" t="s">
        <v>160</v>
      </c>
      <c r="S33" s="106" t="s">
        <v>139</v>
      </c>
      <c r="T33" s="106" t="s">
        <v>149</v>
      </c>
      <c r="U33" s="106" t="s">
        <v>149</v>
      </c>
      <c r="V33" s="107">
        <v>2</v>
      </c>
      <c r="W33" s="107" t="s">
        <v>149</v>
      </c>
      <c r="X33" s="107" t="s">
        <v>149</v>
      </c>
      <c r="Y33" s="107">
        <v>2</v>
      </c>
      <c r="Z33" s="107" t="s">
        <v>140</v>
      </c>
      <c r="AA33" s="107" t="s">
        <v>140</v>
      </c>
      <c r="AB33" s="107">
        <v>1</v>
      </c>
      <c r="AC33" s="107" t="s">
        <v>149</v>
      </c>
      <c r="AD33" s="107" t="s">
        <v>149</v>
      </c>
      <c r="AE33" s="107">
        <v>2</v>
      </c>
      <c r="AF33" s="107" t="s">
        <v>149</v>
      </c>
      <c r="AG33" s="107" t="s">
        <v>149</v>
      </c>
      <c r="AH33" s="107">
        <v>2</v>
      </c>
      <c r="AI33" s="107" t="s">
        <v>149</v>
      </c>
      <c r="AJ33" s="107" t="s">
        <v>149</v>
      </c>
      <c r="AK33" s="107">
        <v>2</v>
      </c>
      <c r="AL33" s="107" t="s">
        <v>149</v>
      </c>
      <c r="AM33" s="107" t="s">
        <v>149</v>
      </c>
      <c r="AN33" s="107">
        <v>2</v>
      </c>
      <c r="AO33" s="107" t="s">
        <v>140</v>
      </c>
      <c r="AP33" s="107" t="s">
        <v>140</v>
      </c>
      <c r="AQ33" s="107">
        <v>1</v>
      </c>
      <c r="AR33" s="107" t="s">
        <v>140</v>
      </c>
      <c r="AS33" s="107" t="s">
        <v>140</v>
      </c>
      <c r="AT33" s="107">
        <v>1</v>
      </c>
      <c r="AU33" s="107" t="s">
        <v>158</v>
      </c>
      <c r="AV33" s="107" t="s">
        <v>140</v>
      </c>
      <c r="AW33" s="107">
        <v>0</v>
      </c>
      <c r="AX33" s="107" t="s">
        <v>140</v>
      </c>
      <c r="AY33" s="107" t="s">
        <v>140</v>
      </c>
      <c r="AZ33" s="107">
        <v>1</v>
      </c>
      <c r="BA33" s="106" t="s">
        <v>143</v>
      </c>
      <c r="BB33" s="106" t="s">
        <v>146</v>
      </c>
      <c r="BC33" s="106" t="s">
        <v>143</v>
      </c>
      <c r="BD33" s="106" t="s">
        <v>151</v>
      </c>
      <c r="BE33" s="107">
        <v>1</v>
      </c>
      <c r="BF33" s="107">
        <v>1</v>
      </c>
      <c r="BG33" s="107">
        <v>1</v>
      </c>
      <c r="BH33" s="107">
        <v>1</v>
      </c>
      <c r="BI33" s="107">
        <v>1</v>
      </c>
      <c r="BJ33" s="107">
        <v>1</v>
      </c>
      <c r="BK33" s="107">
        <v>1</v>
      </c>
      <c r="BL33" s="107">
        <v>1</v>
      </c>
      <c r="BM33" s="107">
        <v>1</v>
      </c>
      <c r="BN33" s="107">
        <v>1</v>
      </c>
      <c r="BO33" s="107">
        <v>1</v>
      </c>
      <c r="BP33" s="106" t="s">
        <v>150</v>
      </c>
      <c r="BS33" s="106" t="s">
        <v>154</v>
      </c>
      <c r="BT33" s="106" t="s">
        <v>151</v>
      </c>
      <c r="BU33" s="106" t="s">
        <v>158</v>
      </c>
      <c r="BV33" s="104"/>
      <c r="BW33" s="104"/>
      <c r="BX33" s="103"/>
    </row>
    <row r="34" spans="1:76" s="102" customFormat="1" ht="20.100000000000001" customHeight="1" x14ac:dyDescent="0.25">
      <c r="A34" s="104" t="s">
        <v>238</v>
      </c>
      <c r="B34" s="103" t="s">
        <v>239</v>
      </c>
      <c r="C34" s="140"/>
      <c r="D34" s="144" t="s">
        <v>133</v>
      </c>
      <c r="E34" s="147"/>
      <c r="F34" s="110" t="s">
        <v>136</v>
      </c>
      <c r="G34" s="102" t="s">
        <v>137</v>
      </c>
      <c r="H34" s="105"/>
      <c r="I34" s="106" t="s">
        <v>138</v>
      </c>
      <c r="J34" s="107" t="s">
        <v>158</v>
      </c>
      <c r="K34" s="151"/>
      <c r="L34" s="151"/>
      <c r="M34" s="106" t="s">
        <v>159</v>
      </c>
      <c r="N34" s="106" t="s">
        <v>159</v>
      </c>
      <c r="O34" s="106" t="s">
        <v>165</v>
      </c>
      <c r="P34" s="106" t="s">
        <v>141</v>
      </c>
      <c r="Q34" s="106" t="s">
        <v>140</v>
      </c>
      <c r="R34" s="106" t="s">
        <v>165</v>
      </c>
      <c r="S34" s="106" t="s">
        <v>139</v>
      </c>
      <c r="T34" s="106" t="s">
        <v>149</v>
      </c>
      <c r="U34" s="106" t="s">
        <v>149</v>
      </c>
      <c r="V34" s="107">
        <v>2</v>
      </c>
      <c r="W34" s="107" t="s">
        <v>140</v>
      </c>
      <c r="X34" s="107" t="s">
        <v>140</v>
      </c>
      <c r="Y34" s="107">
        <v>1</v>
      </c>
      <c r="Z34" s="107" t="s">
        <v>140</v>
      </c>
      <c r="AA34" s="107" t="s">
        <v>140</v>
      </c>
      <c r="AB34" s="107">
        <v>1</v>
      </c>
      <c r="AC34" s="107" t="s">
        <v>140</v>
      </c>
      <c r="AD34" s="107" t="s">
        <v>140</v>
      </c>
      <c r="AE34" s="107">
        <v>1</v>
      </c>
      <c r="AF34" s="107" t="s">
        <v>140</v>
      </c>
      <c r="AG34" s="107" t="s">
        <v>140</v>
      </c>
      <c r="AH34" s="107">
        <v>1</v>
      </c>
      <c r="AI34" s="107" t="s">
        <v>149</v>
      </c>
      <c r="AJ34" s="107" t="s">
        <v>149</v>
      </c>
      <c r="AK34" s="107">
        <v>2</v>
      </c>
      <c r="AL34" s="107" t="s">
        <v>149</v>
      </c>
      <c r="AM34" s="107" t="s">
        <v>149</v>
      </c>
      <c r="AN34" s="107">
        <v>2</v>
      </c>
      <c r="AO34" s="107" t="s">
        <v>140</v>
      </c>
      <c r="AP34" s="107" t="s">
        <v>140</v>
      </c>
      <c r="AQ34" s="107">
        <v>1</v>
      </c>
      <c r="AR34" s="107" t="s">
        <v>140</v>
      </c>
      <c r="AS34" s="107" t="s">
        <v>140</v>
      </c>
      <c r="AT34" s="107">
        <v>1</v>
      </c>
      <c r="AU34" s="107" t="s">
        <v>140</v>
      </c>
      <c r="AV34" s="107" t="s">
        <v>140</v>
      </c>
      <c r="AW34" s="107">
        <v>1</v>
      </c>
      <c r="AX34" s="107" t="s">
        <v>140</v>
      </c>
      <c r="AY34" s="107" t="s">
        <v>140</v>
      </c>
      <c r="AZ34" s="107">
        <v>1</v>
      </c>
      <c r="BA34" s="106" t="s">
        <v>146</v>
      </c>
      <c r="BB34" s="106" t="s">
        <v>146</v>
      </c>
      <c r="BC34" s="106" t="s">
        <v>146</v>
      </c>
      <c r="BD34" s="106" t="s">
        <v>151</v>
      </c>
      <c r="BE34" s="107">
        <v>5</v>
      </c>
      <c r="BF34" s="107">
        <v>5</v>
      </c>
      <c r="BG34" s="107">
        <v>1</v>
      </c>
      <c r="BH34" s="107">
        <v>1</v>
      </c>
      <c r="BI34" s="107">
        <v>1</v>
      </c>
      <c r="BJ34" s="107">
        <v>1</v>
      </c>
      <c r="BK34" s="107">
        <v>1</v>
      </c>
      <c r="BL34" s="107">
        <v>7</v>
      </c>
      <c r="BM34" s="107">
        <v>1</v>
      </c>
      <c r="BN34" s="107">
        <v>1</v>
      </c>
      <c r="BO34" s="107">
        <v>1</v>
      </c>
      <c r="BP34" s="106" t="s">
        <v>150</v>
      </c>
      <c r="BQ34" s="106" t="s">
        <v>139</v>
      </c>
      <c r="BR34" s="106" t="s">
        <v>146</v>
      </c>
      <c r="BS34" s="106" t="s">
        <v>154</v>
      </c>
      <c r="BT34" s="106" t="s">
        <v>151</v>
      </c>
      <c r="BU34" s="106" t="s">
        <v>158</v>
      </c>
      <c r="BV34" s="104"/>
      <c r="BW34" s="104"/>
      <c r="BX34" s="103"/>
    </row>
    <row r="35" spans="1:76" s="102" customFormat="1" ht="20.100000000000001" customHeight="1" x14ac:dyDescent="0.25">
      <c r="A35" s="104" t="s">
        <v>240</v>
      </c>
      <c r="B35" s="103" t="s">
        <v>241</v>
      </c>
      <c r="C35" s="140"/>
      <c r="D35" s="144"/>
      <c r="E35" s="147"/>
      <c r="F35" s="102" t="s">
        <v>172</v>
      </c>
      <c r="G35" s="102" t="s">
        <v>242</v>
      </c>
      <c r="H35" s="105"/>
      <c r="I35" s="106" t="s">
        <v>138</v>
      </c>
      <c r="J35" s="107" t="s">
        <v>158</v>
      </c>
      <c r="K35" s="151"/>
      <c r="L35" s="151"/>
      <c r="M35" s="106" t="s">
        <v>159</v>
      </c>
      <c r="N35" s="106" t="s">
        <v>160</v>
      </c>
      <c r="O35" s="106" t="s">
        <v>158</v>
      </c>
      <c r="P35" s="106" t="s">
        <v>160</v>
      </c>
      <c r="Q35" s="106" t="s">
        <v>158</v>
      </c>
      <c r="R35" s="106" t="s">
        <v>141</v>
      </c>
      <c r="S35" s="106" t="s">
        <v>139</v>
      </c>
      <c r="T35" s="106" t="s">
        <v>139</v>
      </c>
      <c r="U35" s="106" t="s">
        <v>139</v>
      </c>
      <c r="V35" s="107">
        <v>1</v>
      </c>
      <c r="W35" s="107" t="s">
        <v>154</v>
      </c>
      <c r="X35" s="107" t="s">
        <v>154</v>
      </c>
      <c r="Y35" s="107">
        <v>3</v>
      </c>
      <c r="Z35" s="107" t="s">
        <v>139</v>
      </c>
      <c r="AA35" s="107" t="s">
        <v>139</v>
      </c>
      <c r="AB35" s="107">
        <v>1</v>
      </c>
      <c r="AC35" s="107" t="s">
        <v>139</v>
      </c>
      <c r="AD35" s="107" t="s">
        <v>139</v>
      </c>
      <c r="AE35" s="107">
        <v>1</v>
      </c>
      <c r="AF35" s="107" t="s">
        <v>143</v>
      </c>
      <c r="AG35" s="107" t="s">
        <v>154</v>
      </c>
      <c r="AH35" s="107">
        <v>3</v>
      </c>
      <c r="AI35" s="107" t="s">
        <v>139</v>
      </c>
      <c r="AJ35" s="107" t="s">
        <v>139</v>
      </c>
      <c r="AK35" s="107">
        <v>1</v>
      </c>
      <c r="AL35" s="107" t="s">
        <v>143</v>
      </c>
      <c r="AM35" s="107" t="s">
        <v>146</v>
      </c>
      <c r="AN35" s="107">
        <v>5</v>
      </c>
      <c r="AO35" s="107" t="s">
        <v>154</v>
      </c>
      <c r="AP35" s="107" t="s">
        <v>154</v>
      </c>
      <c r="AQ35" s="107">
        <v>3</v>
      </c>
      <c r="AR35" s="107" t="s">
        <v>139</v>
      </c>
      <c r="AS35" s="107" t="s">
        <v>139</v>
      </c>
      <c r="AT35" s="107">
        <v>1</v>
      </c>
      <c r="AU35" s="107" t="s">
        <v>139</v>
      </c>
      <c r="AV35" s="107" t="s">
        <v>139</v>
      </c>
      <c r="AW35" s="107">
        <v>1</v>
      </c>
      <c r="AX35" s="107" t="s">
        <v>139</v>
      </c>
      <c r="AY35" s="107" t="s">
        <v>139</v>
      </c>
      <c r="AZ35" s="107">
        <v>1</v>
      </c>
      <c r="BA35" s="106" t="s">
        <v>143</v>
      </c>
      <c r="BB35" s="106" t="s">
        <v>146</v>
      </c>
      <c r="BC35" s="106" t="s">
        <v>143</v>
      </c>
      <c r="BD35" s="106" t="s">
        <v>151</v>
      </c>
      <c r="BE35" s="105"/>
      <c r="BF35" s="105"/>
      <c r="BG35" s="105"/>
      <c r="BH35" s="105"/>
      <c r="BI35" s="105"/>
      <c r="BJ35" s="105"/>
      <c r="BK35" s="105"/>
      <c r="BL35" s="105"/>
      <c r="BM35" s="105"/>
      <c r="BN35" s="105"/>
      <c r="BO35" s="105"/>
      <c r="BV35" s="104"/>
      <c r="BW35" s="104"/>
      <c r="BX35" s="103"/>
    </row>
    <row r="36" spans="1:76" s="102" customFormat="1" ht="20.100000000000001" customHeight="1" x14ac:dyDescent="0.25">
      <c r="A36" s="104" t="s">
        <v>243</v>
      </c>
      <c r="B36" s="103" t="s">
        <v>244</v>
      </c>
      <c r="C36" s="140"/>
      <c r="D36" s="143"/>
      <c r="E36" s="148" t="s">
        <v>133</v>
      </c>
      <c r="F36" s="110" t="s">
        <v>184</v>
      </c>
      <c r="G36" s="102" t="s">
        <v>185</v>
      </c>
      <c r="H36" s="105"/>
      <c r="I36" s="106" t="s">
        <v>138</v>
      </c>
      <c r="J36" s="107" t="s">
        <v>158</v>
      </c>
      <c r="K36" s="151"/>
      <c r="L36" s="151"/>
      <c r="M36" s="106" t="s">
        <v>160</v>
      </c>
      <c r="N36" s="106" t="s">
        <v>159</v>
      </c>
      <c r="O36" s="106" t="s">
        <v>165</v>
      </c>
      <c r="P36" s="106" t="s">
        <v>160</v>
      </c>
      <c r="Q36" s="106" t="s">
        <v>158</v>
      </c>
      <c r="R36" s="106" t="s">
        <v>165</v>
      </c>
      <c r="S36" s="106" t="s">
        <v>139</v>
      </c>
      <c r="T36" s="106" t="s">
        <v>186</v>
      </c>
      <c r="U36" s="106" t="s">
        <v>148</v>
      </c>
      <c r="V36" s="107">
        <v>3</v>
      </c>
      <c r="W36" s="107" t="s">
        <v>153</v>
      </c>
      <c r="X36" s="107" t="s">
        <v>153</v>
      </c>
      <c r="Y36" s="107">
        <v>3</v>
      </c>
      <c r="Z36" s="107" t="s">
        <v>149</v>
      </c>
      <c r="AA36" s="107" t="s">
        <v>149</v>
      </c>
      <c r="AB36" s="107">
        <v>2</v>
      </c>
      <c r="AC36" s="107" t="s">
        <v>186</v>
      </c>
      <c r="AD36" s="107" t="s">
        <v>149</v>
      </c>
      <c r="AE36" s="107">
        <v>3</v>
      </c>
      <c r="AF36" s="107" t="s">
        <v>149</v>
      </c>
      <c r="AG36" s="107" t="s">
        <v>149</v>
      </c>
      <c r="AH36" s="107">
        <v>2</v>
      </c>
      <c r="AI36" s="107" t="s">
        <v>153</v>
      </c>
      <c r="AJ36" s="107" t="s">
        <v>153</v>
      </c>
      <c r="AK36" s="107">
        <v>3</v>
      </c>
      <c r="AL36" s="107" t="s">
        <v>149</v>
      </c>
      <c r="AM36" s="107" t="s">
        <v>149</v>
      </c>
      <c r="AN36" s="107">
        <v>2</v>
      </c>
      <c r="AO36" s="107" t="s">
        <v>149</v>
      </c>
      <c r="AP36" s="107" t="s">
        <v>149</v>
      </c>
      <c r="AQ36" s="107">
        <v>2</v>
      </c>
      <c r="AR36" s="107" t="s">
        <v>186</v>
      </c>
      <c r="AS36" s="107" t="s">
        <v>149</v>
      </c>
      <c r="AT36" s="107">
        <v>3</v>
      </c>
      <c r="AU36" s="107" t="s">
        <v>186</v>
      </c>
      <c r="AV36" s="107" t="s">
        <v>149</v>
      </c>
      <c r="AW36" s="107">
        <v>3</v>
      </c>
      <c r="AX36" s="107" t="s">
        <v>147</v>
      </c>
      <c r="AY36" s="107" t="s">
        <v>149</v>
      </c>
      <c r="AZ36" s="107">
        <v>3</v>
      </c>
      <c r="BA36" s="106" t="s">
        <v>143</v>
      </c>
      <c r="BB36" s="106" t="s">
        <v>143</v>
      </c>
      <c r="BC36" s="106" t="s">
        <v>143</v>
      </c>
      <c r="BD36" s="106" t="s">
        <v>151</v>
      </c>
      <c r="BE36" s="107">
        <v>5</v>
      </c>
      <c r="BF36" s="107">
        <v>6</v>
      </c>
      <c r="BG36" s="107">
        <v>6</v>
      </c>
      <c r="BH36" s="107">
        <v>5</v>
      </c>
      <c r="BI36" s="107">
        <v>1</v>
      </c>
      <c r="BJ36" s="107">
        <v>3</v>
      </c>
      <c r="BK36" s="107">
        <v>3</v>
      </c>
      <c r="BL36" s="107">
        <v>4</v>
      </c>
      <c r="BM36" s="107">
        <v>4</v>
      </c>
      <c r="BN36" s="107">
        <v>4</v>
      </c>
      <c r="BO36" s="107">
        <v>4</v>
      </c>
      <c r="BP36" s="106" t="s">
        <v>151</v>
      </c>
      <c r="BQ36" s="106" t="s">
        <v>139</v>
      </c>
      <c r="BR36" s="106" t="s">
        <v>152</v>
      </c>
      <c r="BS36" s="106" t="s">
        <v>146</v>
      </c>
      <c r="BT36" s="106" t="s">
        <v>151</v>
      </c>
      <c r="BU36" s="106" t="s">
        <v>143</v>
      </c>
      <c r="BV36" s="104"/>
      <c r="BW36" s="104"/>
      <c r="BX36" s="103"/>
    </row>
    <row r="37" spans="1:76" s="102" customFormat="1" ht="20.100000000000001" customHeight="1" x14ac:dyDescent="0.25">
      <c r="A37" s="104" t="s">
        <v>245</v>
      </c>
      <c r="B37" s="103" t="s">
        <v>246</v>
      </c>
      <c r="C37" s="139" t="s">
        <v>133</v>
      </c>
      <c r="D37" s="144" t="s">
        <v>133</v>
      </c>
      <c r="E37" s="148" t="s">
        <v>133</v>
      </c>
      <c r="F37" s="110" t="s">
        <v>184</v>
      </c>
      <c r="G37" s="102" t="s">
        <v>185</v>
      </c>
      <c r="H37" s="105"/>
      <c r="I37" s="106" t="s">
        <v>138</v>
      </c>
      <c r="J37" s="107" t="s">
        <v>139</v>
      </c>
      <c r="K37" s="151"/>
      <c r="L37" s="108" t="s">
        <v>502</v>
      </c>
      <c r="M37" s="106" t="s">
        <v>141</v>
      </c>
      <c r="N37" s="106" t="s">
        <v>165</v>
      </c>
      <c r="O37" s="106" t="s">
        <v>140</v>
      </c>
      <c r="P37" s="106" t="s">
        <v>142</v>
      </c>
      <c r="Q37" s="106" t="s">
        <v>144</v>
      </c>
      <c r="R37" s="106" t="s">
        <v>141</v>
      </c>
      <c r="S37" s="106" t="s">
        <v>142</v>
      </c>
      <c r="T37" s="106" t="s">
        <v>186</v>
      </c>
      <c r="U37" s="106" t="s">
        <v>148</v>
      </c>
      <c r="V37" s="107">
        <v>3</v>
      </c>
      <c r="W37" s="107" t="s">
        <v>186</v>
      </c>
      <c r="X37" s="107" t="s">
        <v>148</v>
      </c>
      <c r="Y37" s="107">
        <v>3</v>
      </c>
      <c r="Z37" s="107" t="s">
        <v>149</v>
      </c>
      <c r="AA37" s="107" t="s">
        <v>147</v>
      </c>
      <c r="AB37" s="107">
        <v>3</v>
      </c>
      <c r="AC37" s="107" t="s">
        <v>147</v>
      </c>
      <c r="AD37" s="107" t="s">
        <v>149</v>
      </c>
      <c r="AE37" s="107">
        <v>3</v>
      </c>
      <c r="AF37" s="107" t="s">
        <v>147</v>
      </c>
      <c r="AG37" s="107" t="s">
        <v>140</v>
      </c>
      <c r="AH37" s="107">
        <v>3</v>
      </c>
      <c r="AI37" s="107" t="s">
        <v>145</v>
      </c>
      <c r="AJ37" s="107" t="s">
        <v>145</v>
      </c>
      <c r="AK37" s="107">
        <v>5</v>
      </c>
      <c r="AL37" s="107" t="s">
        <v>149</v>
      </c>
      <c r="AM37" s="107" t="s">
        <v>149</v>
      </c>
      <c r="AN37" s="107">
        <v>2</v>
      </c>
      <c r="AO37" s="107" t="s">
        <v>147</v>
      </c>
      <c r="AP37" s="107" t="s">
        <v>186</v>
      </c>
      <c r="AQ37" s="107">
        <v>3</v>
      </c>
      <c r="AR37" s="107" t="s">
        <v>186</v>
      </c>
      <c r="AS37" s="107" t="s">
        <v>149</v>
      </c>
      <c r="AT37" s="107">
        <v>3</v>
      </c>
      <c r="AU37" s="107" t="s">
        <v>186</v>
      </c>
      <c r="AV37" s="107" t="s">
        <v>149</v>
      </c>
      <c r="AW37" s="107">
        <v>3</v>
      </c>
      <c r="AX37" s="107" t="s">
        <v>247</v>
      </c>
      <c r="AY37" s="107" t="s">
        <v>150</v>
      </c>
      <c r="AZ37" s="107">
        <v>7</v>
      </c>
      <c r="BA37" s="106" t="s">
        <v>152</v>
      </c>
      <c r="BB37" s="106" t="s">
        <v>143</v>
      </c>
      <c r="BC37" s="106" t="s">
        <v>146</v>
      </c>
      <c r="BD37" s="106" t="s">
        <v>151</v>
      </c>
      <c r="BE37" s="107">
        <v>5</v>
      </c>
      <c r="BF37" s="107">
        <v>5</v>
      </c>
      <c r="BG37" s="107">
        <v>5</v>
      </c>
      <c r="BH37" s="107">
        <v>4</v>
      </c>
      <c r="BI37" s="107">
        <v>1</v>
      </c>
      <c r="BJ37" s="107">
        <v>6</v>
      </c>
      <c r="BK37" s="107">
        <v>4</v>
      </c>
      <c r="BL37" s="107">
        <v>4</v>
      </c>
      <c r="BM37" s="107">
        <v>4</v>
      </c>
      <c r="BN37" s="107">
        <v>4</v>
      </c>
      <c r="BO37" s="107">
        <v>11</v>
      </c>
      <c r="BP37" s="106" t="s">
        <v>151</v>
      </c>
      <c r="BQ37" s="106" t="s">
        <v>139</v>
      </c>
      <c r="BR37" s="106" t="s">
        <v>152</v>
      </c>
      <c r="BS37" s="106" t="s">
        <v>146</v>
      </c>
      <c r="BT37" s="106" t="s">
        <v>151</v>
      </c>
      <c r="BU37" s="106" t="s">
        <v>151</v>
      </c>
      <c r="BV37" s="104"/>
      <c r="BW37" s="104"/>
      <c r="BX37" s="103"/>
    </row>
    <row r="38" spans="1:76" s="102" customFormat="1" ht="20.100000000000001" customHeight="1" x14ac:dyDescent="0.25">
      <c r="A38" s="104" t="s">
        <v>248</v>
      </c>
      <c r="B38" s="103" t="s">
        <v>249</v>
      </c>
      <c r="C38" s="140"/>
      <c r="D38" s="144" t="s">
        <v>133</v>
      </c>
      <c r="E38" s="147"/>
      <c r="F38" s="110" t="s">
        <v>163</v>
      </c>
      <c r="G38" s="102" t="s">
        <v>250</v>
      </c>
      <c r="H38" s="105"/>
      <c r="I38" s="106" t="s">
        <v>138</v>
      </c>
      <c r="J38" s="107" t="s">
        <v>158</v>
      </c>
      <c r="K38" s="151"/>
      <c r="L38" s="151"/>
      <c r="M38" s="106" t="s">
        <v>160</v>
      </c>
      <c r="N38" s="106" t="s">
        <v>160</v>
      </c>
      <c r="O38" s="106" t="s">
        <v>142</v>
      </c>
      <c r="P38" s="106" t="s">
        <v>142</v>
      </c>
      <c r="Q38" s="106" t="s">
        <v>154</v>
      </c>
      <c r="R38" s="106" t="s">
        <v>144</v>
      </c>
      <c r="S38" s="106" t="s">
        <v>139</v>
      </c>
      <c r="T38" s="106" t="s">
        <v>166</v>
      </c>
      <c r="U38" s="106" t="s">
        <v>166</v>
      </c>
      <c r="V38" s="107">
        <v>3</v>
      </c>
      <c r="W38" s="107" t="s">
        <v>142</v>
      </c>
      <c r="X38" s="107" t="s">
        <v>142</v>
      </c>
      <c r="Y38" s="107">
        <v>2</v>
      </c>
      <c r="Z38" s="107" t="s">
        <v>140</v>
      </c>
      <c r="AA38" s="107" t="s">
        <v>140</v>
      </c>
      <c r="AB38" s="107">
        <v>1</v>
      </c>
      <c r="AC38" s="107" t="s">
        <v>149</v>
      </c>
      <c r="AD38" s="107" t="s">
        <v>149</v>
      </c>
      <c r="AE38" s="107">
        <v>2</v>
      </c>
      <c r="AF38" s="107" t="s">
        <v>149</v>
      </c>
      <c r="AG38" s="107" t="s">
        <v>149</v>
      </c>
      <c r="AH38" s="107">
        <v>2</v>
      </c>
      <c r="AI38" s="107" t="s">
        <v>142</v>
      </c>
      <c r="AJ38" s="107" t="s">
        <v>142</v>
      </c>
      <c r="AK38" s="107">
        <v>2</v>
      </c>
      <c r="AL38" s="107" t="s">
        <v>142</v>
      </c>
      <c r="AM38" s="107" t="s">
        <v>142</v>
      </c>
      <c r="AN38" s="107">
        <v>2</v>
      </c>
      <c r="AO38" s="107" t="s">
        <v>139</v>
      </c>
      <c r="AP38" s="107" t="s">
        <v>139</v>
      </c>
      <c r="AQ38" s="107">
        <v>1</v>
      </c>
      <c r="AR38" s="107" t="s">
        <v>140</v>
      </c>
      <c r="AS38" s="107" t="s">
        <v>140</v>
      </c>
      <c r="AT38" s="107">
        <v>1</v>
      </c>
      <c r="AU38" s="107" t="s">
        <v>139</v>
      </c>
      <c r="AV38" s="107" t="s">
        <v>139</v>
      </c>
      <c r="AW38" s="107">
        <v>1</v>
      </c>
      <c r="AX38" s="107" t="s">
        <v>139</v>
      </c>
      <c r="AY38" s="107" t="s">
        <v>139</v>
      </c>
      <c r="AZ38" s="107">
        <v>1</v>
      </c>
      <c r="BA38" s="106" t="s">
        <v>151</v>
      </c>
      <c r="BB38" s="106" t="s">
        <v>151</v>
      </c>
      <c r="BC38" s="106" t="s">
        <v>151</v>
      </c>
      <c r="BD38" s="106" t="s">
        <v>151</v>
      </c>
      <c r="BE38" s="107">
        <v>3</v>
      </c>
      <c r="BF38" s="107">
        <v>3</v>
      </c>
      <c r="BG38" s="107">
        <v>1</v>
      </c>
      <c r="BH38" s="107">
        <v>1</v>
      </c>
      <c r="BI38" s="107">
        <v>3</v>
      </c>
      <c r="BJ38" s="107">
        <v>2</v>
      </c>
      <c r="BK38" s="107">
        <v>2</v>
      </c>
      <c r="BL38" s="107">
        <v>1</v>
      </c>
      <c r="BM38" s="107">
        <v>1</v>
      </c>
      <c r="BN38" s="107">
        <v>1</v>
      </c>
      <c r="BO38" s="107">
        <v>1</v>
      </c>
      <c r="BP38" s="106" t="s">
        <v>143</v>
      </c>
      <c r="BQ38" s="111" t="s">
        <v>144</v>
      </c>
      <c r="BR38" s="111" t="s">
        <v>510</v>
      </c>
      <c r="BS38" s="111" t="s">
        <v>143</v>
      </c>
      <c r="BT38" s="106" t="s">
        <v>151</v>
      </c>
      <c r="BU38" s="111" t="s">
        <v>146</v>
      </c>
      <c r="BV38" s="104"/>
      <c r="BW38" s="104"/>
      <c r="BX38" s="103"/>
    </row>
    <row r="39" spans="1:76" s="102" customFormat="1" ht="20.100000000000001" customHeight="1" x14ac:dyDescent="0.25">
      <c r="A39" s="104" t="s">
        <v>251</v>
      </c>
      <c r="B39" s="103" t="s">
        <v>252</v>
      </c>
      <c r="C39" s="139"/>
      <c r="D39" s="144"/>
      <c r="E39" s="147"/>
      <c r="F39" s="110" t="s">
        <v>136</v>
      </c>
      <c r="G39" s="102" t="s">
        <v>137</v>
      </c>
      <c r="H39" s="105"/>
      <c r="I39" s="106" t="s">
        <v>138</v>
      </c>
      <c r="J39" s="107" t="s">
        <v>158</v>
      </c>
      <c r="K39" s="151"/>
      <c r="L39" s="151"/>
      <c r="M39" s="106" t="s">
        <v>160</v>
      </c>
      <c r="N39" s="106" t="s">
        <v>159</v>
      </c>
      <c r="O39" s="106" t="s">
        <v>141</v>
      </c>
      <c r="P39" s="106" t="s">
        <v>158</v>
      </c>
      <c r="Q39" s="106" t="s">
        <v>139</v>
      </c>
      <c r="R39" s="106" t="s">
        <v>141</v>
      </c>
      <c r="S39" s="106" t="s">
        <v>139</v>
      </c>
      <c r="T39" s="106" t="s">
        <v>149</v>
      </c>
      <c r="U39" s="106" t="s">
        <v>149</v>
      </c>
      <c r="V39" s="107">
        <v>2</v>
      </c>
      <c r="W39" s="107" t="s">
        <v>149</v>
      </c>
      <c r="X39" s="107" t="s">
        <v>149</v>
      </c>
      <c r="Y39" s="107">
        <v>2</v>
      </c>
      <c r="Z39" s="107" t="s">
        <v>140</v>
      </c>
      <c r="AA39" s="107" t="s">
        <v>140</v>
      </c>
      <c r="AB39" s="107">
        <v>1</v>
      </c>
      <c r="AC39" s="107" t="s">
        <v>140</v>
      </c>
      <c r="AD39" s="107" t="s">
        <v>140</v>
      </c>
      <c r="AE39" s="107">
        <v>1</v>
      </c>
      <c r="AF39" s="107" t="s">
        <v>149</v>
      </c>
      <c r="AG39" s="107" t="s">
        <v>149</v>
      </c>
      <c r="AH39" s="107">
        <v>2</v>
      </c>
      <c r="AI39" s="107" t="s">
        <v>149</v>
      </c>
      <c r="AJ39" s="107" t="s">
        <v>149</v>
      </c>
      <c r="AK39" s="107">
        <v>2</v>
      </c>
      <c r="AL39" s="107" t="s">
        <v>149</v>
      </c>
      <c r="AM39" s="107" t="s">
        <v>149</v>
      </c>
      <c r="AN39" s="107">
        <v>2</v>
      </c>
      <c r="AO39" s="107" t="s">
        <v>140</v>
      </c>
      <c r="AP39" s="107" t="s">
        <v>140</v>
      </c>
      <c r="AQ39" s="107">
        <v>1</v>
      </c>
      <c r="AR39" s="107" t="s">
        <v>140</v>
      </c>
      <c r="AS39" s="107" t="s">
        <v>140</v>
      </c>
      <c r="AT39" s="107">
        <v>1</v>
      </c>
      <c r="AU39" s="107" t="s">
        <v>140</v>
      </c>
      <c r="AV39" s="107" t="s">
        <v>140</v>
      </c>
      <c r="AW39" s="107">
        <v>1</v>
      </c>
      <c r="AX39" s="107" t="s">
        <v>149</v>
      </c>
      <c r="AY39" s="107" t="s">
        <v>149</v>
      </c>
      <c r="AZ39" s="107">
        <v>2</v>
      </c>
      <c r="BA39" s="106" t="s">
        <v>143</v>
      </c>
      <c r="BB39" s="106" t="s">
        <v>146</v>
      </c>
      <c r="BC39" s="106" t="s">
        <v>146</v>
      </c>
      <c r="BD39" s="106" t="s">
        <v>151</v>
      </c>
      <c r="BE39" s="107">
        <v>5</v>
      </c>
      <c r="BF39" s="107">
        <v>1</v>
      </c>
      <c r="BG39" s="107">
        <v>1</v>
      </c>
      <c r="BH39" s="107">
        <v>1</v>
      </c>
      <c r="BI39" s="107">
        <v>1</v>
      </c>
      <c r="BJ39" s="107">
        <v>1</v>
      </c>
      <c r="BK39" s="107">
        <v>1</v>
      </c>
      <c r="BL39" s="107">
        <v>1</v>
      </c>
      <c r="BM39" s="107">
        <v>1</v>
      </c>
      <c r="BN39" s="107">
        <v>1</v>
      </c>
      <c r="BO39" s="107">
        <v>1</v>
      </c>
      <c r="BP39" s="106" t="s">
        <v>150</v>
      </c>
      <c r="BQ39" s="106" t="s">
        <v>139</v>
      </c>
      <c r="BR39" s="106" t="s">
        <v>146</v>
      </c>
      <c r="BS39" s="106" t="s">
        <v>154</v>
      </c>
      <c r="BT39" s="106" t="s">
        <v>151</v>
      </c>
      <c r="BU39" s="106" t="s">
        <v>139</v>
      </c>
      <c r="BV39" s="104"/>
      <c r="BW39" s="104"/>
      <c r="BX39" s="103"/>
    </row>
    <row r="40" spans="1:76" s="102" customFormat="1" ht="20.100000000000001" customHeight="1" x14ac:dyDescent="0.25">
      <c r="A40" s="104" t="s">
        <v>251</v>
      </c>
      <c r="B40" s="103" t="s">
        <v>253</v>
      </c>
      <c r="C40" s="139" t="s">
        <v>133</v>
      </c>
      <c r="D40" s="144" t="s">
        <v>133</v>
      </c>
      <c r="E40" s="148"/>
      <c r="F40" s="110" t="s">
        <v>136</v>
      </c>
      <c r="G40" s="102" t="s">
        <v>137</v>
      </c>
      <c r="H40" s="116" t="s">
        <v>254</v>
      </c>
      <c r="I40" s="106" t="s">
        <v>138</v>
      </c>
      <c r="J40" s="107" t="s">
        <v>143</v>
      </c>
      <c r="K40" s="151"/>
      <c r="L40" s="108" t="s">
        <v>511</v>
      </c>
      <c r="M40" s="106" t="s">
        <v>158</v>
      </c>
      <c r="N40" s="106" t="s">
        <v>140</v>
      </c>
      <c r="O40" s="106" t="s">
        <v>140</v>
      </c>
      <c r="P40" s="106" t="s">
        <v>146</v>
      </c>
      <c r="Q40" s="106" t="s">
        <v>152</v>
      </c>
      <c r="R40" s="106" t="s">
        <v>141</v>
      </c>
      <c r="S40" s="106" t="s">
        <v>150</v>
      </c>
      <c r="T40" s="106" t="s">
        <v>150</v>
      </c>
      <c r="U40" s="106" t="s">
        <v>146</v>
      </c>
      <c r="V40" s="107">
        <v>7</v>
      </c>
      <c r="W40" s="107" t="s">
        <v>149</v>
      </c>
      <c r="X40" s="107" t="s">
        <v>147</v>
      </c>
      <c r="Y40" s="107">
        <v>3</v>
      </c>
      <c r="Z40" s="107" t="s">
        <v>147</v>
      </c>
      <c r="AA40" s="107" t="s">
        <v>186</v>
      </c>
      <c r="AB40" s="107">
        <v>3</v>
      </c>
      <c r="AC40" s="107" t="s">
        <v>140</v>
      </c>
      <c r="AD40" s="107" t="s">
        <v>140</v>
      </c>
      <c r="AE40" s="107">
        <v>1</v>
      </c>
      <c r="AF40" s="107" t="s">
        <v>148</v>
      </c>
      <c r="AG40" s="107" t="s">
        <v>147</v>
      </c>
      <c r="AH40" s="107">
        <v>3</v>
      </c>
      <c r="AI40" s="107" t="s">
        <v>148</v>
      </c>
      <c r="AJ40" s="107" t="s">
        <v>147</v>
      </c>
      <c r="AK40" s="107">
        <v>3</v>
      </c>
      <c r="AL40" s="107" t="s">
        <v>140</v>
      </c>
      <c r="AM40" s="107" t="s">
        <v>140</v>
      </c>
      <c r="AN40" s="107">
        <v>1</v>
      </c>
      <c r="AO40" s="107" t="s">
        <v>140</v>
      </c>
      <c r="AP40" s="107" t="s">
        <v>140</v>
      </c>
      <c r="AQ40" s="107">
        <v>1</v>
      </c>
      <c r="AR40" s="107" t="s">
        <v>140</v>
      </c>
      <c r="AS40" s="107" t="s">
        <v>140</v>
      </c>
      <c r="AT40" s="107">
        <v>1</v>
      </c>
      <c r="AU40" s="107" t="s">
        <v>140</v>
      </c>
      <c r="AV40" s="107" t="s">
        <v>140</v>
      </c>
      <c r="AW40" s="107">
        <v>1</v>
      </c>
      <c r="AX40" s="107" t="s">
        <v>140</v>
      </c>
      <c r="AY40" s="107" t="s">
        <v>140</v>
      </c>
      <c r="AZ40" s="107">
        <v>1</v>
      </c>
      <c r="BA40" s="106" t="s">
        <v>146</v>
      </c>
      <c r="BB40" s="106" t="s">
        <v>146</v>
      </c>
      <c r="BC40" s="106" t="s">
        <v>151</v>
      </c>
      <c r="BD40" s="106" t="s">
        <v>152</v>
      </c>
      <c r="BE40" s="107">
        <v>5</v>
      </c>
      <c r="BF40" s="107">
        <v>5</v>
      </c>
      <c r="BG40" s="107">
        <v>1</v>
      </c>
      <c r="BH40" s="107">
        <v>1</v>
      </c>
      <c r="BI40" s="107">
        <v>1</v>
      </c>
      <c r="BJ40" s="107">
        <v>1</v>
      </c>
      <c r="BK40" s="107">
        <v>1</v>
      </c>
      <c r="BL40" s="107">
        <v>1</v>
      </c>
      <c r="BM40" s="107">
        <v>1</v>
      </c>
      <c r="BN40" s="107">
        <v>1</v>
      </c>
      <c r="BO40" s="107">
        <v>1</v>
      </c>
      <c r="BP40" s="106" t="s">
        <v>150</v>
      </c>
      <c r="BQ40" s="106" t="s">
        <v>139</v>
      </c>
      <c r="BR40" s="106" t="s">
        <v>146</v>
      </c>
      <c r="BS40" s="106" t="s">
        <v>154</v>
      </c>
      <c r="BT40" s="106" t="s">
        <v>151</v>
      </c>
      <c r="BU40" s="106" t="s">
        <v>139</v>
      </c>
      <c r="BV40" s="104"/>
      <c r="BW40" s="104"/>
      <c r="BX40" s="103"/>
    </row>
    <row r="41" spans="1:76" s="102" customFormat="1" ht="20.100000000000001" customHeight="1" x14ac:dyDescent="0.25">
      <c r="A41" s="104" t="s">
        <v>255</v>
      </c>
      <c r="B41" s="103" t="s">
        <v>512</v>
      </c>
      <c r="C41" s="139" t="s">
        <v>133</v>
      </c>
      <c r="D41" s="143"/>
      <c r="E41" s="147"/>
      <c r="F41" s="110" t="s">
        <v>257</v>
      </c>
      <c r="G41" s="102" t="s">
        <v>258</v>
      </c>
      <c r="H41" s="105"/>
      <c r="I41" s="106" t="s">
        <v>138</v>
      </c>
      <c r="J41" s="107" t="s">
        <v>139</v>
      </c>
      <c r="K41" s="151"/>
      <c r="L41" s="108" t="s">
        <v>502</v>
      </c>
      <c r="M41" s="106" t="s">
        <v>159</v>
      </c>
      <c r="N41" s="106" t="s">
        <v>159</v>
      </c>
      <c r="O41" s="106" t="s">
        <v>154</v>
      </c>
      <c r="P41" s="106" t="s">
        <v>151</v>
      </c>
      <c r="Q41" s="106" t="s">
        <v>146</v>
      </c>
      <c r="R41" s="106" t="s">
        <v>151</v>
      </c>
      <c r="S41" s="106" t="s">
        <v>146</v>
      </c>
      <c r="T41" s="106" t="s">
        <v>154</v>
      </c>
      <c r="U41" s="106" t="s">
        <v>154</v>
      </c>
      <c r="V41" s="107">
        <v>3</v>
      </c>
      <c r="W41" s="107" t="s">
        <v>139</v>
      </c>
      <c r="X41" s="107" t="s">
        <v>139</v>
      </c>
      <c r="Y41" s="107">
        <v>1</v>
      </c>
      <c r="Z41" s="107" t="s">
        <v>139</v>
      </c>
      <c r="AA41" s="107" t="s">
        <v>139</v>
      </c>
      <c r="AB41" s="107">
        <v>1</v>
      </c>
      <c r="AC41" s="107" t="s">
        <v>139</v>
      </c>
      <c r="AD41" s="107" t="s">
        <v>139</v>
      </c>
      <c r="AE41" s="107">
        <v>1</v>
      </c>
      <c r="AF41" s="107" t="s">
        <v>139</v>
      </c>
      <c r="AG41" s="107" t="s">
        <v>139</v>
      </c>
      <c r="AH41" s="107">
        <v>1</v>
      </c>
      <c r="AI41" s="107" t="s">
        <v>139</v>
      </c>
      <c r="AJ41" s="107" t="s">
        <v>139</v>
      </c>
      <c r="AK41" s="107">
        <v>1</v>
      </c>
      <c r="AL41" s="107" t="s">
        <v>139</v>
      </c>
      <c r="AM41" s="107" t="s">
        <v>139</v>
      </c>
      <c r="AN41" s="107">
        <v>1</v>
      </c>
      <c r="AO41" s="107" t="s">
        <v>139</v>
      </c>
      <c r="AP41" s="107" t="s">
        <v>139</v>
      </c>
      <c r="AQ41" s="107">
        <v>1</v>
      </c>
      <c r="AR41" s="107" t="s">
        <v>139</v>
      </c>
      <c r="AS41" s="107" t="s">
        <v>139</v>
      </c>
      <c r="AT41" s="107">
        <v>1</v>
      </c>
      <c r="AU41" s="107" t="s">
        <v>139</v>
      </c>
      <c r="AV41" s="107" t="s">
        <v>139</v>
      </c>
      <c r="AW41" s="107">
        <v>1</v>
      </c>
      <c r="AX41" s="107" t="s">
        <v>139</v>
      </c>
      <c r="AY41" s="107" t="s">
        <v>139</v>
      </c>
      <c r="AZ41" s="107">
        <v>1</v>
      </c>
      <c r="BE41" s="105"/>
      <c r="BF41" s="105"/>
      <c r="BG41" s="105"/>
      <c r="BH41" s="105"/>
      <c r="BI41" s="105"/>
      <c r="BJ41" s="105"/>
      <c r="BK41" s="105"/>
      <c r="BL41" s="105"/>
      <c r="BM41" s="105"/>
      <c r="BN41" s="105"/>
      <c r="BO41" s="105"/>
      <c r="BS41" s="106" t="s">
        <v>151</v>
      </c>
      <c r="BT41" s="106" t="s">
        <v>151</v>
      </c>
      <c r="BV41" s="104" t="s">
        <v>513</v>
      </c>
      <c r="BW41" s="104"/>
      <c r="BX41" s="103"/>
    </row>
    <row r="42" spans="1:76" s="102" customFormat="1" ht="20.100000000000001" customHeight="1" x14ac:dyDescent="0.25">
      <c r="A42" s="104" t="s">
        <v>259</v>
      </c>
      <c r="B42" s="103" t="s">
        <v>260</v>
      </c>
      <c r="C42" s="140"/>
      <c r="D42" s="143"/>
      <c r="E42" s="148" t="s">
        <v>133</v>
      </c>
      <c r="F42" s="110" t="s">
        <v>184</v>
      </c>
      <c r="G42" s="102" t="s">
        <v>185</v>
      </c>
      <c r="H42" s="105"/>
      <c r="I42" s="106" t="s">
        <v>138</v>
      </c>
      <c r="J42" s="107" t="s">
        <v>158</v>
      </c>
      <c r="K42" s="151"/>
      <c r="L42" s="151"/>
      <c r="M42" s="106" t="s">
        <v>160</v>
      </c>
      <c r="N42" s="106" t="s">
        <v>160</v>
      </c>
      <c r="O42" s="106" t="s">
        <v>165</v>
      </c>
      <c r="P42" s="106" t="s">
        <v>141</v>
      </c>
      <c r="Q42" s="106" t="s">
        <v>140</v>
      </c>
      <c r="R42" s="106" t="s">
        <v>165</v>
      </c>
      <c r="S42" s="106" t="s">
        <v>142</v>
      </c>
      <c r="T42" s="106" t="s">
        <v>147</v>
      </c>
      <c r="U42" s="106" t="s">
        <v>148</v>
      </c>
      <c r="V42" s="107">
        <v>3</v>
      </c>
      <c r="W42" s="107" t="s">
        <v>186</v>
      </c>
      <c r="X42" s="107" t="s">
        <v>148</v>
      </c>
      <c r="Y42" s="107">
        <v>3</v>
      </c>
      <c r="Z42" s="107" t="s">
        <v>149</v>
      </c>
      <c r="AA42" s="107" t="s">
        <v>149</v>
      </c>
      <c r="AB42" s="107">
        <v>2</v>
      </c>
      <c r="AC42" s="107" t="s">
        <v>186</v>
      </c>
      <c r="AD42" s="107" t="s">
        <v>149</v>
      </c>
      <c r="AE42" s="107">
        <v>3</v>
      </c>
      <c r="AF42" s="107" t="s">
        <v>147</v>
      </c>
      <c r="AG42" s="107" t="s">
        <v>149</v>
      </c>
      <c r="AH42" s="107">
        <v>3</v>
      </c>
      <c r="AI42" s="107" t="s">
        <v>153</v>
      </c>
      <c r="AJ42" s="107" t="s">
        <v>153</v>
      </c>
      <c r="AK42" s="107">
        <v>3</v>
      </c>
      <c r="AL42" s="107" t="s">
        <v>149</v>
      </c>
      <c r="AM42" s="107" t="s">
        <v>149</v>
      </c>
      <c r="AN42" s="107">
        <v>2</v>
      </c>
      <c r="AO42" s="107" t="s">
        <v>149</v>
      </c>
      <c r="AP42" s="107" t="s">
        <v>149</v>
      </c>
      <c r="AQ42" s="107">
        <v>2</v>
      </c>
      <c r="AR42" s="107" t="s">
        <v>186</v>
      </c>
      <c r="AS42" s="107" t="s">
        <v>148</v>
      </c>
      <c r="AT42" s="107">
        <v>3</v>
      </c>
      <c r="AU42" s="107" t="s">
        <v>186</v>
      </c>
      <c r="AV42" s="107" t="s">
        <v>149</v>
      </c>
      <c r="AW42" s="107">
        <v>3</v>
      </c>
      <c r="AX42" s="107" t="s">
        <v>147</v>
      </c>
      <c r="AY42" s="107" t="s">
        <v>149</v>
      </c>
      <c r="AZ42" s="107">
        <v>3</v>
      </c>
      <c r="BA42" s="106" t="s">
        <v>146</v>
      </c>
      <c r="BB42" s="106" t="s">
        <v>143</v>
      </c>
      <c r="BC42" s="106" t="s">
        <v>150</v>
      </c>
      <c r="BD42" s="106" t="s">
        <v>151</v>
      </c>
      <c r="BE42" s="107">
        <v>5</v>
      </c>
      <c r="BF42" s="107">
        <v>6</v>
      </c>
      <c r="BG42" s="107">
        <v>4</v>
      </c>
      <c r="BH42" s="107">
        <v>4</v>
      </c>
      <c r="BI42" s="107">
        <v>4</v>
      </c>
      <c r="BJ42" s="107">
        <v>4</v>
      </c>
      <c r="BK42" s="107">
        <v>3</v>
      </c>
      <c r="BL42" s="107">
        <v>3</v>
      </c>
      <c r="BM42" s="107">
        <v>5</v>
      </c>
      <c r="BN42" s="107">
        <v>4</v>
      </c>
      <c r="BO42" s="107">
        <v>4</v>
      </c>
      <c r="BP42" s="106" t="s">
        <v>151</v>
      </c>
      <c r="BQ42" s="106" t="s">
        <v>139</v>
      </c>
      <c r="BR42" s="106" t="s">
        <v>152</v>
      </c>
      <c r="BS42" s="106" t="s">
        <v>146</v>
      </c>
      <c r="BT42" s="106" t="s">
        <v>151</v>
      </c>
      <c r="BU42" s="106" t="s">
        <v>143</v>
      </c>
      <c r="BV42" s="104" t="s">
        <v>514</v>
      </c>
      <c r="BW42" s="104"/>
      <c r="BX42" s="103"/>
    </row>
    <row r="43" spans="1:76" s="102" customFormat="1" ht="20.100000000000001" customHeight="1" x14ac:dyDescent="0.25">
      <c r="A43" s="104" t="s">
        <v>261</v>
      </c>
      <c r="B43" s="103" t="s">
        <v>262</v>
      </c>
      <c r="C43" s="140"/>
      <c r="D43" s="144"/>
      <c r="E43" s="148" t="s">
        <v>133</v>
      </c>
      <c r="F43" s="110" t="s">
        <v>257</v>
      </c>
      <c r="G43" s="102" t="s">
        <v>263</v>
      </c>
      <c r="H43" s="105"/>
      <c r="I43" s="106" t="s">
        <v>198</v>
      </c>
      <c r="J43" s="107" t="s">
        <v>158</v>
      </c>
      <c r="K43" s="151"/>
      <c r="L43" s="151"/>
      <c r="M43" s="106" t="s">
        <v>159</v>
      </c>
      <c r="N43" s="106" t="s">
        <v>159</v>
      </c>
      <c r="O43" s="106" t="s">
        <v>159</v>
      </c>
      <c r="P43" s="106" t="s">
        <v>140</v>
      </c>
      <c r="Q43" s="106" t="s">
        <v>140</v>
      </c>
      <c r="R43" s="106" t="s">
        <v>159</v>
      </c>
      <c r="S43" s="106" t="s">
        <v>142</v>
      </c>
      <c r="T43" s="115" t="s">
        <v>158</v>
      </c>
      <c r="U43" s="115" t="s">
        <v>158</v>
      </c>
      <c r="V43" s="114">
        <v>0</v>
      </c>
      <c r="W43" s="114" t="s">
        <v>158</v>
      </c>
      <c r="X43" s="114" t="s">
        <v>158</v>
      </c>
      <c r="Y43" s="114">
        <v>0</v>
      </c>
      <c r="Z43" s="114" t="s">
        <v>158</v>
      </c>
      <c r="AA43" s="114" t="s">
        <v>158</v>
      </c>
      <c r="AB43" s="114">
        <v>0</v>
      </c>
      <c r="AC43" s="114" t="s">
        <v>154</v>
      </c>
      <c r="AD43" s="114" t="s">
        <v>158</v>
      </c>
      <c r="AE43" s="114">
        <v>0</v>
      </c>
      <c r="AF43" s="114" t="s">
        <v>143</v>
      </c>
      <c r="AG43" s="114" t="s">
        <v>154</v>
      </c>
      <c r="AH43" s="114">
        <v>3</v>
      </c>
      <c r="AI43" s="114" t="s">
        <v>154</v>
      </c>
      <c r="AJ43" s="114" t="s">
        <v>154</v>
      </c>
      <c r="AK43" s="114">
        <v>3</v>
      </c>
      <c r="AL43" s="114" t="s">
        <v>154</v>
      </c>
      <c r="AM43" s="114" t="s">
        <v>158</v>
      </c>
      <c r="AN43" s="114">
        <v>0</v>
      </c>
      <c r="AO43" s="114" t="s">
        <v>158</v>
      </c>
      <c r="AP43" s="114" t="s">
        <v>158</v>
      </c>
      <c r="AQ43" s="114">
        <v>0</v>
      </c>
      <c r="AR43" s="114" t="s">
        <v>158</v>
      </c>
      <c r="AS43" s="114" t="s">
        <v>158</v>
      </c>
      <c r="AT43" s="114">
        <v>0</v>
      </c>
      <c r="AU43" s="114" t="s">
        <v>139</v>
      </c>
      <c r="AV43" s="114" t="s">
        <v>139</v>
      </c>
      <c r="AW43" s="114">
        <v>1</v>
      </c>
      <c r="AX43" s="114" t="s">
        <v>139</v>
      </c>
      <c r="AY43" s="114" t="s">
        <v>139</v>
      </c>
      <c r="AZ43" s="114">
        <v>1</v>
      </c>
      <c r="BA43" s="106" t="s">
        <v>146</v>
      </c>
      <c r="BB43" s="106" t="s">
        <v>146</v>
      </c>
      <c r="BC43" s="106" t="s">
        <v>143</v>
      </c>
      <c r="BD43" s="106" t="s">
        <v>151</v>
      </c>
      <c r="BE43" s="105"/>
      <c r="BF43" s="105"/>
      <c r="BG43" s="105"/>
      <c r="BH43" s="105"/>
      <c r="BI43" s="105"/>
      <c r="BJ43" s="105"/>
      <c r="BK43" s="105"/>
      <c r="BL43" s="105"/>
      <c r="BM43" s="105"/>
      <c r="BN43" s="105"/>
      <c r="BO43" s="105"/>
      <c r="BP43" s="106" t="s">
        <v>151</v>
      </c>
      <c r="BQ43" s="106" t="s">
        <v>151</v>
      </c>
      <c r="BR43" s="106" t="s">
        <v>151</v>
      </c>
      <c r="BS43" s="111" t="s">
        <v>515</v>
      </c>
      <c r="BT43" s="106" t="s">
        <v>151</v>
      </c>
      <c r="BU43" s="106" t="s">
        <v>158</v>
      </c>
      <c r="BV43" s="104"/>
      <c r="BW43" s="104"/>
      <c r="BX43" s="103"/>
    </row>
    <row r="44" spans="1:76" s="102" customFormat="1" ht="20.100000000000001" customHeight="1" x14ac:dyDescent="0.25">
      <c r="A44" s="104" t="s">
        <v>264</v>
      </c>
      <c r="B44" s="103" t="s">
        <v>265</v>
      </c>
      <c r="C44" s="140"/>
      <c r="D44" s="143"/>
      <c r="E44" s="148" t="s">
        <v>133</v>
      </c>
      <c r="F44" s="110" t="s">
        <v>266</v>
      </c>
      <c r="G44" s="102" t="s">
        <v>267</v>
      </c>
      <c r="H44" s="105"/>
      <c r="I44" s="106" t="s">
        <v>198</v>
      </c>
      <c r="J44" s="107" t="s">
        <v>158</v>
      </c>
      <c r="K44" s="151"/>
      <c r="L44" s="151"/>
      <c r="M44" s="106" t="s">
        <v>165</v>
      </c>
      <c r="N44" s="106" t="s">
        <v>159</v>
      </c>
      <c r="O44" s="106" t="s">
        <v>159</v>
      </c>
      <c r="P44" s="106" t="s">
        <v>143</v>
      </c>
      <c r="Q44" s="106" t="s">
        <v>146</v>
      </c>
      <c r="R44" s="106" t="s">
        <v>159</v>
      </c>
      <c r="S44" s="106" t="s">
        <v>146</v>
      </c>
      <c r="T44" s="115" t="s">
        <v>139</v>
      </c>
      <c r="U44" s="115" t="s">
        <v>139</v>
      </c>
      <c r="V44" s="114">
        <v>1</v>
      </c>
      <c r="W44" s="114" t="s">
        <v>158</v>
      </c>
      <c r="X44" s="114" t="s">
        <v>158</v>
      </c>
      <c r="Y44" s="114">
        <v>0</v>
      </c>
      <c r="Z44" s="114" t="s">
        <v>139</v>
      </c>
      <c r="AA44" s="114" t="s">
        <v>139</v>
      </c>
      <c r="AB44" s="114">
        <v>1</v>
      </c>
      <c r="AC44" s="114" t="s">
        <v>139</v>
      </c>
      <c r="AD44" s="114" t="s">
        <v>139</v>
      </c>
      <c r="AE44" s="114">
        <v>1</v>
      </c>
      <c r="AF44" s="114" t="s">
        <v>139</v>
      </c>
      <c r="AG44" s="114" t="s">
        <v>139</v>
      </c>
      <c r="AH44" s="114">
        <v>1</v>
      </c>
      <c r="AI44" s="114" t="s">
        <v>139</v>
      </c>
      <c r="AJ44" s="114" t="s">
        <v>139</v>
      </c>
      <c r="AK44" s="114">
        <v>1</v>
      </c>
      <c r="AL44" s="114" t="s">
        <v>139</v>
      </c>
      <c r="AM44" s="114" t="s">
        <v>139</v>
      </c>
      <c r="AN44" s="114">
        <v>1</v>
      </c>
      <c r="AO44" s="114" t="s">
        <v>139</v>
      </c>
      <c r="AP44" s="114" t="s">
        <v>139</v>
      </c>
      <c r="AQ44" s="114">
        <v>1</v>
      </c>
      <c r="AR44" s="114" t="s">
        <v>139</v>
      </c>
      <c r="AS44" s="114" t="s">
        <v>139</v>
      </c>
      <c r="AT44" s="114">
        <v>1</v>
      </c>
      <c r="AU44" s="114" t="s">
        <v>158</v>
      </c>
      <c r="AV44" s="114" t="s">
        <v>158</v>
      </c>
      <c r="AW44" s="114">
        <v>0</v>
      </c>
      <c r="AX44" s="114" t="s">
        <v>154</v>
      </c>
      <c r="AY44" s="114" t="s">
        <v>154</v>
      </c>
      <c r="AZ44" s="114">
        <v>3</v>
      </c>
      <c r="BE44" s="105"/>
      <c r="BF44" s="105"/>
      <c r="BG44" s="105"/>
      <c r="BH44" s="105"/>
      <c r="BI44" s="105"/>
      <c r="BJ44" s="105"/>
      <c r="BK44" s="105"/>
      <c r="BL44" s="105"/>
      <c r="BM44" s="105"/>
      <c r="BN44" s="105"/>
      <c r="BO44" s="105"/>
      <c r="BP44" s="111" t="s">
        <v>150</v>
      </c>
      <c r="BQ44" s="106" t="s">
        <v>151</v>
      </c>
      <c r="BR44" s="111" t="s">
        <v>143</v>
      </c>
      <c r="BS44" s="106" t="s">
        <v>151</v>
      </c>
      <c r="BT44" s="106" t="s">
        <v>151</v>
      </c>
      <c r="BU44" s="106" t="s">
        <v>158</v>
      </c>
      <c r="BV44" s="104"/>
      <c r="BW44" s="104"/>
      <c r="BX44" s="103"/>
    </row>
    <row r="45" spans="1:76" s="102" customFormat="1" ht="20.100000000000001" customHeight="1" x14ac:dyDescent="0.25">
      <c r="A45" s="104" t="s">
        <v>268</v>
      </c>
      <c r="B45" s="103" t="s">
        <v>269</v>
      </c>
      <c r="C45" s="140"/>
      <c r="D45" s="144" t="s">
        <v>133</v>
      </c>
      <c r="E45" s="148"/>
      <c r="F45" s="110" t="s">
        <v>136</v>
      </c>
      <c r="G45" s="102" t="s">
        <v>137</v>
      </c>
      <c r="H45" s="105"/>
      <c r="I45" s="106" t="s">
        <v>138</v>
      </c>
      <c r="J45" s="107" t="s">
        <v>158</v>
      </c>
      <c r="K45" s="151"/>
      <c r="L45" s="151"/>
      <c r="M45" s="106" t="s">
        <v>160</v>
      </c>
      <c r="N45" s="106" t="s">
        <v>159</v>
      </c>
      <c r="O45" s="106" t="s">
        <v>165</v>
      </c>
      <c r="P45" s="106" t="s">
        <v>141</v>
      </c>
      <c r="Q45" s="106" t="s">
        <v>140</v>
      </c>
      <c r="R45" s="106" t="s">
        <v>165</v>
      </c>
      <c r="S45" s="106" t="s">
        <v>139</v>
      </c>
      <c r="T45" s="106" t="s">
        <v>145</v>
      </c>
      <c r="U45" s="106" t="s">
        <v>145</v>
      </c>
      <c r="V45" s="107">
        <v>5</v>
      </c>
      <c r="W45" s="107" t="s">
        <v>149</v>
      </c>
      <c r="X45" s="107" t="s">
        <v>149</v>
      </c>
      <c r="Y45" s="107">
        <v>2</v>
      </c>
      <c r="Z45" s="107" t="s">
        <v>140</v>
      </c>
      <c r="AA45" s="107" t="s">
        <v>140</v>
      </c>
      <c r="AB45" s="107">
        <v>1</v>
      </c>
      <c r="AC45" s="107" t="s">
        <v>140</v>
      </c>
      <c r="AD45" s="107" t="s">
        <v>140</v>
      </c>
      <c r="AE45" s="107">
        <v>1</v>
      </c>
      <c r="AF45" s="107" t="s">
        <v>149</v>
      </c>
      <c r="AG45" s="107" t="s">
        <v>149</v>
      </c>
      <c r="AH45" s="107">
        <v>2</v>
      </c>
      <c r="AI45" s="107" t="s">
        <v>149</v>
      </c>
      <c r="AJ45" s="107" t="s">
        <v>149</v>
      </c>
      <c r="AK45" s="107">
        <v>2</v>
      </c>
      <c r="AL45" s="107" t="s">
        <v>149</v>
      </c>
      <c r="AM45" s="107" t="s">
        <v>149</v>
      </c>
      <c r="AN45" s="107">
        <v>2</v>
      </c>
      <c r="AO45" s="107" t="s">
        <v>140</v>
      </c>
      <c r="AP45" s="107" t="s">
        <v>140</v>
      </c>
      <c r="AQ45" s="107">
        <v>1</v>
      </c>
      <c r="AR45" s="107" t="s">
        <v>140</v>
      </c>
      <c r="AS45" s="107" t="s">
        <v>140</v>
      </c>
      <c r="AT45" s="107">
        <v>1</v>
      </c>
      <c r="AU45" s="107" t="s">
        <v>140</v>
      </c>
      <c r="AV45" s="107" t="s">
        <v>140</v>
      </c>
      <c r="AW45" s="107">
        <v>1</v>
      </c>
      <c r="AX45" s="107" t="s">
        <v>140</v>
      </c>
      <c r="AY45" s="107" t="s">
        <v>140</v>
      </c>
      <c r="AZ45" s="107">
        <v>1</v>
      </c>
      <c r="BA45" s="106" t="s">
        <v>146</v>
      </c>
      <c r="BB45" s="106" t="s">
        <v>146</v>
      </c>
      <c r="BC45" s="106" t="s">
        <v>146</v>
      </c>
      <c r="BD45" s="106" t="s">
        <v>151</v>
      </c>
      <c r="BE45" s="107">
        <v>5</v>
      </c>
      <c r="BF45" s="107">
        <v>5</v>
      </c>
      <c r="BG45" s="107">
        <v>1</v>
      </c>
      <c r="BH45" s="107">
        <v>1</v>
      </c>
      <c r="BI45" s="107">
        <v>1</v>
      </c>
      <c r="BJ45" s="107">
        <v>1</v>
      </c>
      <c r="BK45" s="107">
        <v>1</v>
      </c>
      <c r="BL45" s="107">
        <v>7</v>
      </c>
      <c r="BM45" s="107">
        <v>1</v>
      </c>
      <c r="BN45" s="107">
        <v>1</v>
      </c>
      <c r="BO45" s="107">
        <v>1</v>
      </c>
      <c r="BP45" s="106" t="s">
        <v>150</v>
      </c>
      <c r="BQ45" s="106" t="s">
        <v>139</v>
      </c>
      <c r="BR45" s="106" t="s">
        <v>146</v>
      </c>
      <c r="BS45" s="106" t="s">
        <v>154</v>
      </c>
      <c r="BT45" s="106" t="s">
        <v>151</v>
      </c>
      <c r="BU45" s="106" t="s">
        <v>139</v>
      </c>
      <c r="BV45" s="104"/>
      <c r="BW45" s="104"/>
      <c r="BX45" s="103"/>
    </row>
    <row r="46" spans="1:76" s="102" customFormat="1" ht="20.100000000000001" customHeight="1" x14ac:dyDescent="0.25">
      <c r="A46" s="104" t="s">
        <v>270</v>
      </c>
      <c r="B46" s="103" t="s">
        <v>271</v>
      </c>
      <c r="C46" s="139" t="s">
        <v>133</v>
      </c>
      <c r="D46" s="144" t="s">
        <v>133</v>
      </c>
      <c r="E46" s="148" t="s">
        <v>133</v>
      </c>
      <c r="F46" s="110" t="s">
        <v>184</v>
      </c>
      <c r="G46" s="102" t="s">
        <v>185</v>
      </c>
      <c r="H46" s="105"/>
      <c r="I46" s="106" t="s">
        <v>138</v>
      </c>
      <c r="J46" s="107" t="s">
        <v>151</v>
      </c>
      <c r="K46" s="153" t="s">
        <v>505</v>
      </c>
      <c r="L46" s="108" t="s">
        <v>505</v>
      </c>
      <c r="M46" s="106" t="s">
        <v>160</v>
      </c>
      <c r="N46" s="106" t="s">
        <v>160</v>
      </c>
      <c r="O46" s="106" t="s">
        <v>150</v>
      </c>
      <c r="P46" s="106" t="s">
        <v>150</v>
      </c>
      <c r="Q46" s="106" t="s">
        <v>152</v>
      </c>
      <c r="R46" s="106" t="s">
        <v>141</v>
      </c>
      <c r="S46" s="106" t="s">
        <v>150</v>
      </c>
      <c r="T46" s="106" t="s">
        <v>148</v>
      </c>
      <c r="U46" s="106" t="s">
        <v>148</v>
      </c>
      <c r="V46" s="107">
        <v>3</v>
      </c>
      <c r="W46" s="107" t="s">
        <v>147</v>
      </c>
      <c r="X46" s="107" t="s">
        <v>148</v>
      </c>
      <c r="Y46" s="107">
        <v>3</v>
      </c>
      <c r="Z46" s="107" t="s">
        <v>149</v>
      </c>
      <c r="AA46" s="107" t="s">
        <v>149</v>
      </c>
      <c r="AB46" s="107">
        <v>2</v>
      </c>
      <c r="AC46" s="107" t="s">
        <v>147</v>
      </c>
      <c r="AD46" s="107" t="s">
        <v>149</v>
      </c>
      <c r="AE46" s="107">
        <v>3</v>
      </c>
      <c r="AF46" s="107" t="s">
        <v>149</v>
      </c>
      <c r="AG46" s="107" t="s">
        <v>149</v>
      </c>
      <c r="AH46" s="107">
        <v>2</v>
      </c>
      <c r="AI46" s="107" t="s">
        <v>153</v>
      </c>
      <c r="AJ46" s="107" t="s">
        <v>153</v>
      </c>
      <c r="AK46" s="107">
        <v>3</v>
      </c>
      <c r="AL46" s="107" t="s">
        <v>149</v>
      </c>
      <c r="AM46" s="107" t="s">
        <v>149</v>
      </c>
      <c r="AN46" s="107">
        <v>2</v>
      </c>
      <c r="AO46" s="107" t="s">
        <v>147</v>
      </c>
      <c r="AP46" s="107" t="s">
        <v>186</v>
      </c>
      <c r="AQ46" s="107">
        <v>3</v>
      </c>
      <c r="AR46" s="107" t="s">
        <v>186</v>
      </c>
      <c r="AS46" s="107" t="s">
        <v>149</v>
      </c>
      <c r="AT46" s="107">
        <v>3</v>
      </c>
      <c r="AU46" s="107" t="s">
        <v>186</v>
      </c>
      <c r="AV46" s="107" t="s">
        <v>149</v>
      </c>
      <c r="AW46" s="107">
        <v>3</v>
      </c>
      <c r="AX46" s="107" t="s">
        <v>187</v>
      </c>
      <c r="AY46" s="107" t="s">
        <v>139</v>
      </c>
      <c r="AZ46" s="107">
        <v>4</v>
      </c>
      <c r="BA46" s="106" t="s">
        <v>151</v>
      </c>
      <c r="BB46" s="106" t="s">
        <v>143</v>
      </c>
      <c r="BC46" s="106" t="s">
        <v>150</v>
      </c>
      <c r="BD46" s="106" t="s">
        <v>151</v>
      </c>
      <c r="BE46" s="107">
        <v>5</v>
      </c>
      <c r="BF46" s="107">
        <v>5</v>
      </c>
      <c r="BG46" s="107">
        <v>5</v>
      </c>
      <c r="BH46" s="107">
        <v>4</v>
      </c>
      <c r="BI46" s="107">
        <v>1</v>
      </c>
      <c r="BJ46" s="107">
        <v>5</v>
      </c>
      <c r="BK46" s="107">
        <v>3</v>
      </c>
      <c r="BL46" s="107">
        <v>5</v>
      </c>
      <c r="BM46" s="107">
        <v>4</v>
      </c>
      <c r="BN46" s="107">
        <v>4</v>
      </c>
      <c r="BO46" s="107">
        <v>8</v>
      </c>
      <c r="BP46" s="106" t="s">
        <v>151</v>
      </c>
      <c r="BQ46" s="106" t="s">
        <v>139</v>
      </c>
      <c r="BR46" s="106" t="s">
        <v>152</v>
      </c>
      <c r="BS46" s="106" t="s">
        <v>146</v>
      </c>
      <c r="BT46" s="106" t="s">
        <v>153</v>
      </c>
      <c r="BU46" s="106" t="s">
        <v>151</v>
      </c>
      <c r="BV46" s="109"/>
      <c r="BW46" s="104"/>
      <c r="BX46" s="103"/>
    </row>
    <row r="47" spans="1:76" s="102" customFormat="1" ht="20.100000000000001" customHeight="1" x14ac:dyDescent="0.25">
      <c r="A47" s="104" t="s">
        <v>273</v>
      </c>
      <c r="B47" s="103" t="s">
        <v>274</v>
      </c>
      <c r="C47" s="140"/>
      <c r="D47" s="143"/>
      <c r="E47" s="148" t="s">
        <v>133</v>
      </c>
      <c r="F47" s="110" t="s">
        <v>163</v>
      </c>
      <c r="G47" s="102" t="s">
        <v>213</v>
      </c>
      <c r="H47" s="105"/>
      <c r="I47" s="106" t="s">
        <v>138</v>
      </c>
      <c r="J47" s="107" t="s">
        <v>158</v>
      </c>
      <c r="K47" s="151"/>
      <c r="L47" s="151"/>
      <c r="M47" s="106" t="s">
        <v>159</v>
      </c>
      <c r="N47" s="106" t="s">
        <v>159</v>
      </c>
      <c r="O47" s="106" t="s">
        <v>159</v>
      </c>
      <c r="P47" s="106" t="s">
        <v>159</v>
      </c>
      <c r="Q47" s="106" t="s">
        <v>158</v>
      </c>
      <c r="R47" s="106" t="s">
        <v>159</v>
      </c>
      <c r="S47" s="106" t="s">
        <v>139</v>
      </c>
      <c r="T47" s="106" t="s">
        <v>154</v>
      </c>
      <c r="U47" s="106" t="s">
        <v>154</v>
      </c>
      <c r="V47" s="107">
        <v>3</v>
      </c>
      <c r="W47" s="107" t="s">
        <v>139</v>
      </c>
      <c r="X47" s="107" t="s">
        <v>139</v>
      </c>
      <c r="Y47" s="107">
        <v>1</v>
      </c>
      <c r="Z47" s="107" t="s">
        <v>139</v>
      </c>
      <c r="AA47" s="107" t="s">
        <v>139</v>
      </c>
      <c r="AB47" s="107">
        <v>1</v>
      </c>
      <c r="AC47" s="107" t="s">
        <v>154</v>
      </c>
      <c r="AD47" s="107" t="s">
        <v>154</v>
      </c>
      <c r="AE47" s="107">
        <v>3</v>
      </c>
      <c r="AF47" s="107" t="s">
        <v>154</v>
      </c>
      <c r="AG47" s="107" t="s">
        <v>154</v>
      </c>
      <c r="AH47" s="107">
        <v>3</v>
      </c>
      <c r="AI47" s="107" t="s">
        <v>139</v>
      </c>
      <c r="AJ47" s="107" t="s">
        <v>139</v>
      </c>
      <c r="AK47" s="107">
        <v>1</v>
      </c>
      <c r="AL47" s="107" t="s">
        <v>154</v>
      </c>
      <c r="AM47" s="107" t="s">
        <v>154</v>
      </c>
      <c r="AN47" s="107">
        <v>3</v>
      </c>
      <c r="AO47" s="107" t="s">
        <v>139</v>
      </c>
      <c r="AP47" s="107" t="s">
        <v>139</v>
      </c>
      <c r="AQ47" s="107">
        <v>1</v>
      </c>
      <c r="AR47" s="107" t="s">
        <v>139</v>
      </c>
      <c r="AS47" s="107" t="s">
        <v>139</v>
      </c>
      <c r="AT47" s="107">
        <v>1</v>
      </c>
      <c r="AU47" s="107" t="s">
        <v>139</v>
      </c>
      <c r="AV47" s="107" t="s">
        <v>139</v>
      </c>
      <c r="AW47" s="107">
        <v>1</v>
      </c>
      <c r="AX47" s="107" t="s">
        <v>139</v>
      </c>
      <c r="AY47" s="107" t="s">
        <v>139</v>
      </c>
      <c r="AZ47" s="107">
        <v>1</v>
      </c>
      <c r="BA47" s="106" t="s">
        <v>143</v>
      </c>
      <c r="BB47" s="106" t="s">
        <v>143</v>
      </c>
      <c r="BC47" s="106" t="s">
        <v>143</v>
      </c>
      <c r="BD47" s="106" t="s">
        <v>151</v>
      </c>
      <c r="BE47" s="107">
        <v>1</v>
      </c>
      <c r="BF47" s="107">
        <v>1</v>
      </c>
      <c r="BG47" s="107">
        <v>1</v>
      </c>
      <c r="BH47" s="107">
        <v>1</v>
      </c>
      <c r="BI47" s="107">
        <v>1</v>
      </c>
      <c r="BJ47" s="107">
        <v>1</v>
      </c>
      <c r="BK47" s="107">
        <v>1</v>
      </c>
      <c r="BL47" s="107">
        <v>1</v>
      </c>
      <c r="BM47" s="107">
        <v>1</v>
      </c>
      <c r="BN47" s="107">
        <v>1</v>
      </c>
      <c r="BO47" s="107">
        <v>1</v>
      </c>
      <c r="BP47" s="106" t="s">
        <v>146</v>
      </c>
      <c r="BQ47" s="111" t="s">
        <v>145</v>
      </c>
      <c r="BR47" s="111" t="s">
        <v>146</v>
      </c>
      <c r="BS47" s="111" t="s">
        <v>151</v>
      </c>
      <c r="BT47" s="106" t="s">
        <v>151</v>
      </c>
      <c r="BU47" s="106" t="s">
        <v>154</v>
      </c>
      <c r="BV47" s="104"/>
      <c r="BW47" s="104"/>
      <c r="BX47" s="103"/>
    </row>
    <row r="48" spans="1:76" s="102" customFormat="1" ht="20.100000000000001" customHeight="1" x14ac:dyDescent="0.25">
      <c r="A48" s="104" t="s">
        <v>275</v>
      </c>
      <c r="B48" s="103" t="s">
        <v>276</v>
      </c>
      <c r="C48" s="139"/>
      <c r="D48" s="143"/>
      <c r="E48" s="148"/>
      <c r="F48" s="110" t="s">
        <v>163</v>
      </c>
      <c r="G48" s="102" t="s">
        <v>213</v>
      </c>
      <c r="H48" s="105" t="s">
        <v>228</v>
      </c>
      <c r="I48" s="106" t="s">
        <v>138</v>
      </c>
      <c r="J48" s="107" t="s">
        <v>158</v>
      </c>
      <c r="K48" s="151"/>
      <c r="L48" s="151"/>
      <c r="M48" s="106" t="s">
        <v>154</v>
      </c>
      <c r="N48" s="106" t="s">
        <v>158</v>
      </c>
      <c r="O48" s="106" t="s">
        <v>143</v>
      </c>
      <c r="T48" s="106" t="s">
        <v>158</v>
      </c>
      <c r="U48" s="106" t="s">
        <v>158</v>
      </c>
      <c r="V48" s="107">
        <v>0</v>
      </c>
      <c r="W48" s="107" t="s">
        <v>158</v>
      </c>
      <c r="X48" s="107" t="s">
        <v>158</v>
      </c>
      <c r="Y48" s="107">
        <v>0</v>
      </c>
      <c r="Z48" s="107" t="s">
        <v>158</v>
      </c>
      <c r="AA48" s="107" t="s">
        <v>158</v>
      </c>
      <c r="AB48" s="107">
        <v>0</v>
      </c>
      <c r="AC48" s="107" t="s">
        <v>158</v>
      </c>
      <c r="AD48" s="107" t="s">
        <v>158</v>
      </c>
      <c r="AE48" s="107">
        <v>0</v>
      </c>
      <c r="AF48" s="107" t="s">
        <v>158</v>
      </c>
      <c r="AG48" s="107" t="s">
        <v>158</v>
      </c>
      <c r="AH48" s="107">
        <v>0</v>
      </c>
      <c r="AI48" s="107" t="s">
        <v>158</v>
      </c>
      <c r="AJ48" s="107" t="s">
        <v>158</v>
      </c>
      <c r="AK48" s="107">
        <v>0</v>
      </c>
      <c r="AL48" s="107" t="s">
        <v>158</v>
      </c>
      <c r="AM48" s="107" t="s">
        <v>158</v>
      </c>
      <c r="AN48" s="107">
        <v>0</v>
      </c>
      <c r="AO48" s="107" t="s">
        <v>158</v>
      </c>
      <c r="AP48" s="107" t="s">
        <v>158</v>
      </c>
      <c r="AQ48" s="107">
        <v>0</v>
      </c>
      <c r="AR48" s="107" t="s">
        <v>158</v>
      </c>
      <c r="AS48" s="107" t="s">
        <v>158</v>
      </c>
      <c r="AT48" s="107">
        <v>0</v>
      </c>
      <c r="AU48" s="107" t="s">
        <v>158</v>
      </c>
      <c r="AV48" s="107" t="s">
        <v>158</v>
      </c>
      <c r="AW48" s="107">
        <v>0</v>
      </c>
      <c r="AX48" s="107" t="s">
        <v>158</v>
      </c>
      <c r="AY48" s="107" t="s">
        <v>158</v>
      </c>
      <c r="AZ48" s="107">
        <v>0</v>
      </c>
      <c r="BE48" s="107">
        <v>1</v>
      </c>
      <c r="BF48" s="107">
        <v>1</v>
      </c>
      <c r="BG48" s="107">
        <v>1</v>
      </c>
      <c r="BH48" s="107">
        <v>1</v>
      </c>
      <c r="BI48" s="107">
        <v>1</v>
      </c>
      <c r="BJ48" s="107">
        <v>1</v>
      </c>
      <c r="BK48" s="107">
        <v>1</v>
      </c>
      <c r="BL48" s="107">
        <v>1</v>
      </c>
      <c r="BM48" s="107">
        <v>1</v>
      </c>
      <c r="BN48" s="107">
        <v>1</v>
      </c>
      <c r="BO48" s="107">
        <v>1</v>
      </c>
      <c r="BV48" s="104" t="s">
        <v>516</v>
      </c>
      <c r="BW48" s="104"/>
      <c r="BX48" s="103"/>
    </row>
    <row r="49" spans="1:76" s="102" customFormat="1" ht="20.100000000000001" customHeight="1" x14ac:dyDescent="0.25">
      <c r="A49" s="104" t="s">
        <v>277</v>
      </c>
      <c r="B49" s="103" t="s">
        <v>278</v>
      </c>
      <c r="C49" s="140"/>
      <c r="D49" s="144" t="s">
        <v>133</v>
      </c>
      <c r="E49" s="147"/>
      <c r="F49" s="102" t="s">
        <v>172</v>
      </c>
      <c r="G49" s="102" t="s">
        <v>242</v>
      </c>
      <c r="H49" s="105"/>
      <c r="I49" s="106" t="s">
        <v>138</v>
      </c>
      <c r="J49" s="107" t="s">
        <v>158</v>
      </c>
      <c r="K49" s="151"/>
      <c r="L49" s="151"/>
      <c r="M49" s="106" t="s">
        <v>165</v>
      </c>
      <c r="N49" s="106" t="s">
        <v>165</v>
      </c>
      <c r="O49" s="106" t="s">
        <v>158</v>
      </c>
      <c r="P49" s="106" t="s">
        <v>141</v>
      </c>
      <c r="Q49" s="106" t="s">
        <v>139</v>
      </c>
      <c r="R49" s="106" t="s">
        <v>141</v>
      </c>
      <c r="S49" s="106" t="s">
        <v>139</v>
      </c>
      <c r="T49" s="106" t="s">
        <v>154</v>
      </c>
      <c r="U49" s="106" t="s">
        <v>143</v>
      </c>
      <c r="V49" s="107">
        <v>3</v>
      </c>
      <c r="W49" s="107" t="s">
        <v>139</v>
      </c>
      <c r="X49" s="107" t="s">
        <v>139</v>
      </c>
      <c r="Y49" s="107">
        <v>1</v>
      </c>
      <c r="Z49" s="107" t="s">
        <v>139</v>
      </c>
      <c r="AA49" s="107" t="s">
        <v>139</v>
      </c>
      <c r="AB49" s="107">
        <v>1</v>
      </c>
      <c r="AC49" s="107" t="s">
        <v>154</v>
      </c>
      <c r="AD49" s="107" t="s">
        <v>154</v>
      </c>
      <c r="AE49" s="107">
        <v>3</v>
      </c>
      <c r="AF49" s="107" t="s">
        <v>139</v>
      </c>
      <c r="AG49" s="107" t="s">
        <v>139</v>
      </c>
      <c r="AH49" s="107">
        <v>1</v>
      </c>
      <c r="AI49" s="107" t="s">
        <v>139</v>
      </c>
      <c r="AJ49" s="107" t="s">
        <v>139</v>
      </c>
      <c r="AK49" s="107">
        <v>1</v>
      </c>
      <c r="AL49" s="107" t="s">
        <v>154</v>
      </c>
      <c r="AM49" s="107" t="s">
        <v>146</v>
      </c>
      <c r="AN49" s="107">
        <v>3</v>
      </c>
      <c r="AO49" s="107" t="s">
        <v>139</v>
      </c>
      <c r="AP49" s="107" t="s">
        <v>139</v>
      </c>
      <c r="AQ49" s="107">
        <v>1</v>
      </c>
      <c r="AR49" s="107" t="s">
        <v>139</v>
      </c>
      <c r="AS49" s="107" t="s">
        <v>139</v>
      </c>
      <c r="AT49" s="107">
        <v>1</v>
      </c>
      <c r="AU49" s="107" t="s">
        <v>154</v>
      </c>
      <c r="AV49" s="107" t="s">
        <v>154</v>
      </c>
      <c r="AW49" s="107">
        <v>3</v>
      </c>
      <c r="AX49" s="107" t="s">
        <v>139</v>
      </c>
      <c r="AY49" s="107" t="s">
        <v>139</v>
      </c>
      <c r="AZ49" s="107">
        <v>1</v>
      </c>
      <c r="BA49" s="106" t="s">
        <v>146</v>
      </c>
      <c r="BB49" s="106" t="s">
        <v>151</v>
      </c>
      <c r="BC49" s="106" t="s">
        <v>146</v>
      </c>
      <c r="BD49" s="106" t="s">
        <v>151</v>
      </c>
      <c r="BE49" s="105"/>
      <c r="BF49" s="105"/>
      <c r="BG49" s="105"/>
      <c r="BH49" s="105"/>
      <c r="BI49" s="105"/>
      <c r="BJ49" s="105"/>
      <c r="BK49" s="105"/>
      <c r="BL49" s="105"/>
      <c r="BM49" s="105"/>
      <c r="BN49" s="105"/>
      <c r="BO49" s="105"/>
      <c r="BV49" s="104"/>
      <c r="BW49" s="104"/>
      <c r="BX49" s="103"/>
    </row>
    <row r="50" spans="1:76" s="102" customFormat="1" ht="20.100000000000001" customHeight="1" x14ac:dyDescent="0.25">
      <c r="A50" s="104" t="s">
        <v>279</v>
      </c>
      <c r="B50" s="103" t="s">
        <v>280</v>
      </c>
      <c r="C50" s="140"/>
      <c r="D50" s="143"/>
      <c r="E50" s="147"/>
      <c r="F50" s="110" t="s">
        <v>136</v>
      </c>
      <c r="G50" s="102" t="s">
        <v>137</v>
      </c>
      <c r="H50" s="105"/>
      <c r="I50" s="106" t="s">
        <v>138</v>
      </c>
      <c r="J50" s="107" t="s">
        <v>158</v>
      </c>
      <c r="K50" s="151"/>
      <c r="L50" s="151"/>
      <c r="M50" s="106" t="s">
        <v>159</v>
      </c>
      <c r="N50" s="106" t="s">
        <v>159</v>
      </c>
      <c r="O50" s="106" t="s">
        <v>165</v>
      </c>
      <c r="P50" s="106" t="s">
        <v>160</v>
      </c>
      <c r="Q50" s="106" t="s">
        <v>140</v>
      </c>
      <c r="R50" s="106" t="s">
        <v>165</v>
      </c>
      <c r="S50" s="106" t="s">
        <v>139</v>
      </c>
      <c r="T50" s="106" t="s">
        <v>145</v>
      </c>
      <c r="U50" s="106" t="s">
        <v>145</v>
      </c>
      <c r="V50" s="107">
        <v>5</v>
      </c>
      <c r="W50" s="107" t="s">
        <v>140</v>
      </c>
      <c r="X50" s="107" t="s">
        <v>140</v>
      </c>
      <c r="Y50" s="107">
        <v>1</v>
      </c>
      <c r="Z50" s="107" t="s">
        <v>140</v>
      </c>
      <c r="AA50" s="107" t="s">
        <v>140</v>
      </c>
      <c r="AB50" s="107">
        <v>1</v>
      </c>
      <c r="AC50" s="107" t="s">
        <v>140</v>
      </c>
      <c r="AD50" s="107" t="s">
        <v>140</v>
      </c>
      <c r="AE50" s="107">
        <v>1</v>
      </c>
      <c r="AF50" s="107" t="s">
        <v>140</v>
      </c>
      <c r="AG50" s="107" t="s">
        <v>140</v>
      </c>
      <c r="AH50" s="107">
        <v>1</v>
      </c>
      <c r="AI50" s="107" t="s">
        <v>140</v>
      </c>
      <c r="AJ50" s="107" t="s">
        <v>140</v>
      </c>
      <c r="AK50" s="107">
        <v>1</v>
      </c>
      <c r="AL50" s="107" t="s">
        <v>149</v>
      </c>
      <c r="AM50" s="107" t="s">
        <v>149</v>
      </c>
      <c r="AN50" s="107">
        <v>2</v>
      </c>
      <c r="AO50" s="107" t="s">
        <v>140</v>
      </c>
      <c r="AP50" s="107" t="s">
        <v>140</v>
      </c>
      <c r="AQ50" s="107">
        <v>1</v>
      </c>
      <c r="AR50" s="107" t="s">
        <v>140</v>
      </c>
      <c r="AS50" s="107" t="s">
        <v>140</v>
      </c>
      <c r="AT50" s="107">
        <v>1</v>
      </c>
      <c r="AU50" s="107" t="s">
        <v>158</v>
      </c>
      <c r="AV50" s="107" t="s">
        <v>158</v>
      </c>
      <c r="AW50" s="107">
        <v>0</v>
      </c>
      <c r="AX50" s="107" t="s">
        <v>140</v>
      </c>
      <c r="AY50" s="107" t="s">
        <v>140</v>
      </c>
      <c r="AZ50" s="107">
        <v>1</v>
      </c>
      <c r="BA50" s="106" t="s">
        <v>143</v>
      </c>
      <c r="BB50" s="106" t="s">
        <v>146</v>
      </c>
      <c r="BC50" s="106" t="s">
        <v>143</v>
      </c>
      <c r="BD50" s="106" t="s">
        <v>151</v>
      </c>
      <c r="BE50" s="107">
        <v>1</v>
      </c>
      <c r="BF50" s="107">
        <v>1</v>
      </c>
      <c r="BG50" s="107">
        <v>1</v>
      </c>
      <c r="BH50" s="107">
        <v>1</v>
      </c>
      <c r="BI50" s="107">
        <v>1</v>
      </c>
      <c r="BJ50" s="107">
        <v>1</v>
      </c>
      <c r="BK50" s="107">
        <v>1</v>
      </c>
      <c r="BL50" s="107">
        <v>1</v>
      </c>
      <c r="BM50" s="107">
        <v>1</v>
      </c>
      <c r="BN50" s="107">
        <v>1</v>
      </c>
      <c r="BO50" s="107">
        <v>1</v>
      </c>
      <c r="BP50" s="106" t="s">
        <v>152</v>
      </c>
      <c r="BQ50" s="106" t="s">
        <v>139</v>
      </c>
      <c r="BR50" s="106" t="s">
        <v>146</v>
      </c>
      <c r="BS50" s="106" t="s">
        <v>154</v>
      </c>
      <c r="BT50" s="106" t="s">
        <v>151</v>
      </c>
      <c r="BU50" s="106" t="s">
        <v>158</v>
      </c>
      <c r="BV50" s="104"/>
      <c r="BW50" s="104"/>
      <c r="BX50" s="103"/>
    </row>
    <row r="51" spans="1:76" s="102" customFormat="1" ht="20.100000000000001" customHeight="1" x14ac:dyDescent="0.25">
      <c r="A51" s="104" t="s">
        <v>281</v>
      </c>
      <c r="B51" s="103" t="s">
        <v>282</v>
      </c>
      <c r="C51" s="140"/>
      <c r="D51" s="144" t="s">
        <v>133</v>
      </c>
      <c r="E51" s="148" t="s">
        <v>133</v>
      </c>
      <c r="F51" s="110" t="s">
        <v>184</v>
      </c>
      <c r="G51" s="102" t="s">
        <v>185</v>
      </c>
      <c r="H51" s="105"/>
      <c r="I51" s="106" t="s">
        <v>138</v>
      </c>
      <c r="J51" s="107" t="s">
        <v>158</v>
      </c>
      <c r="K51" s="151"/>
      <c r="L51" s="151"/>
      <c r="M51" s="106" t="s">
        <v>160</v>
      </c>
      <c r="N51" s="106" t="s">
        <v>159</v>
      </c>
      <c r="O51" s="106" t="s">
        <v>165</v>
      </c>
      <c r="P51" s="106" t="s">
        <v>160</v>
      </c>
      <c r="Q51" s="106" t="s">
        <v>158</v>
      </c>
      <c r="R51" s="106" t="s">
        <v>165</v>
      </c>
      <c r="S51" s="106" t="s">
        <v>139</v>
      </c>
      <c r="T51" s="106" t="s">
        <v>186</v>
      </c>
      <c r="U51" s="106" t="s">
        <v>148</v>
      </c>
      <c r="V51" s="107">
        <v>3</v>
      </c>
      <c r="W51" s="107" t="s">
        <v>187</v>
      </c>
      <c r="X51" s="107" t="s">
        <v>153</v>
      </c>
      <c r="Y51" s="107">
        <v>4</v>
      </c>
      <c r="Z51" s="107" t="s">
        <v>149</v>
      </c>
      <c r="AA51" s="107" t="s">
        <v>149</v>
      </c>
      <c r="AB51" s="107">
        <v>2</v>
      </c>
      <c r="AC51" s="107" t="s">
        <v>186</v>
      </c>
      <c r="AD51" s="107" t="s">
        <v>149</v>
      </c>
      <c r="AE51" s="107">
        <v>3</v>
      </c>
      <c r="AF51" s="107" t="s">
        <v>149</v>
      </c>
      <c r="AG51" s="107" t="s">
        <v>149</v>
      </c>
      <c r="AH51" s="107">
        <v>2</v>
      </c>
      <c r="AI51" s="107" t="s">
        <v>145</v>
      </c>
      <c r="AJ51" s="107" t="s">
        <v>145</v>
      </c>
      <c r="AK51" s="107">
        <v>5</v>
      </c>
      <c r="AL51" s="107" t="s">
        <v>149</v>
      </c>
      <c r="AM51" s="107" t="s">
        <v>149</v>
      </c>
      <c r="AN51" s="107">
        <v>2</v>
      </c>
      <c r="AO51" s="107" t="s">
        <v>149</v>
      </c>
      <c r="AP51" s="107" t="s">
        <v>149</v>
      </c>
      <c r="AQ51" s="107">
        <v>2</v>
      </c>
      <c r="AR51" s="107" t="s">
        <v>186</v>
      </c>
      <c r="AS51" s="107" t="s">
        <v>149</v>
      </c>
      <c r="AT51" s="107">
        <v>3</v>
      </c>
      <c r="AU51" s="107" t="s">
        <v>186</v>
      </c>
      <c r="AV51" s="107" t="s">
        <v>149</v>
      </c>
      <c r="AW51" s="107">
        <v>3</v>
      </c>
      <c r="AX51" s="107" t="s">
        <v>147</v>
      </c>
      <c r="AY51" s="107" t="s">
        <v>149</v>
      </c>
      <c r="AZ51" s="107">
        <v>3</v>
      </c>
      <c r="BA51" s="106" t="s">
        <v>146</v>
      </c>
      <c r="BB51" s="106" t="s">
        <v>146</v>
      </c>
      <c r="BC51" s="106" t="s">
        <v>146</v>
      </c>
      <c r="BD51" s="106" t="s">
        <v>151</v>
      </c>
      <c r="BE51" s="107">
        <v>6</v>
      </c>
      <c r="BF51" s="107">
        <v>5</v>
      </c>
      <c r="BG51" s="107">
        <v>6</v>
      </c>
      <c r="BH51" s="107">
        <v>5</v>
      </c>
      <c r="BI51" s="107">
        <v>1</v>
      </c>
      <c r="BJ51" s="107">
        <v>3</v>
      </c>
      <c r="BK51" s="107">
        <v>3</v>
      </c>
      <c r="BL51" s="107">
        <v>4</v>
      </c>
      <c r="BM51" s="107">
        <v>4</v>
      </c>
      <c r="BN51" s="107">
        <v>4</v>
      </c>
      <c r="BO51" s="107">
        <v>4</v>
      </c>
      <c r="BP51" s="106" t="s">
        <v>151</v>
      </c>
      <c r="BQ51" s="106" t="s">
        <v>139</v>
      </c>
      <c r="BR51" s="106" t="s">
        <v>152</v>
      </c>
      <c r="BS51" s="106" t="s">
        <v>146</v>
      </c>
      <c r="BT51" s="106" t="s">
        <v>151</v>
      </c>
      <c r="BU51" s="106" t="s">
        <v>150</v>
      </c>
      <c r="BV51" s="109" t="s">
        <v>517</v>
      </c>
      <c r="BW51" s="104"/>
      <c r="BX51" s="103"/>
    </row>
    <row r="52" spans="1:76" s="102" customFormat="1" ht="20.100000000000001" customHeight="1" x14ac:dyDescent="0.25">
      <c r="A52" s="104" t="s">
        <v>283</v>
      </c>
      <c r="B52" s="103" t="s">
        <v>284</v>
      </c>
      <c r="C52" s="140"/>
      <c r="D52" s="143"/>
      <c r="E52" s="147"/>
      <c r="F52" s="110" t="s">
        <v>136</v>
      </c>
      <c r="G52" s="102" t="s">
        <v>197</v>
      </c>
      <c r="H52" s="105"/>
      <c r="I52" s="106" t="s">
        <v>198</v>
      </c>
      <c r="J52" s="107" t="s">
        <v>158</v>
      </c>
      <c r="K52" s="151"/>
      <c r="L52" s="151"/>
      <c r="M52" s="106" t="s">
        <v>159</v>
      </c>
      <c r="N52" s="106" t="s">
        <v>159</v>
      </c>
      <c r="O52" s="106" t="s">
        <v>160</v>
      </c>
      <c r="P52" s="106" t="s">
        <v>159</v>
      </c>
      <c r="Q52" s="106" t="s">
        <v>158</v>
      </c>
      <c r="R52" s="106" t="s">
        <v>160</v>
      </c>
      <c r="S52" s="106" t="s">
        <v>139</v>
      </c>
      <c r="T52" s="115" t="s">
        <v>158</v>
      </c>
      <c r="U52" s="115" t="s">
        <v>158</v>
      </c>
      <c r="V52" s="114">
        <v>0</v>
      </c>
      <c r="W52" s="114" t="s">
        <v>140</v>
      </c>
      <c r="X52" s="114" t="s">
        <v>140</v>
      </c>
      <c r="Y52" s="114">
        <v>1</v>
      </c>
      <c r="Z52" s="114" t="s">
        <v>140</v>
      </c>
      <c r="AA52" s="114" t="s">
        <v>140</v>
      </c>
      <c r="AB52" s="114">
        <v>1</v>
      </c>
      <c r="AC52" s="114" t="s">
        <v>140</v>
      </c>
      <c r="AD52" s="114" t="s">
        <v>140</v>
      </c>
      <c r="AE52" s="114">
        <v>1</v>
      </c>
      <c r="AF52" s="114" t="s">
        <v>149</v>
      </c>
      <c r="AG52" s="114" t="s">
        <v>149</v>
      </c>
      <c r="AH52" s="114">
        <v>2</v>
      </c>
      <c r="AI52" s="114" t="s">
        <v>140</v>
      </c>
      <c r="AJ52" s="114" t="s">
        <v>140</v>
      </c>
      <c r="AK52" s="114">
        <v>1</v>
      </c>
      <c r="AL52" s="114" t="s">
        <v>158</v>
      </c>
      <c r="AM52" s="114" t="s">
        <v>158</v>
      </c>
      <c r="AN52" s="114">
        <v>0</v>
      </c>
      <c r="AO52" s="114" t="s">
        <v>140</v>
      </c>
      <c r="AP52" s="114" t="s">
        <v>140</v>
      </c>
      <c r="AQ52" s="114">
        <v>1</v>
      </c>
      <c r="AR52" s="114" t="s">
        <v>140</v>
      </c>
      <c r="AS52" s="114" t="s">
        <v>140</v>
      </c>
      <c r="AT52" s="114">
        <v>1</v>
      </c>
      <c r="AU52" s="114" t="s">
        <v>140</v>
      </c>
      <c r="AV52" s="114" t="s">
        <v>140</v>
      </c>
      <c r="AW52" s="114">
        <v>1</v>
      </c>
      <c r="AX52" s="114" t="s">
        <v>140</v>
      </c>
      <c r="AY52" s="114" t="s">
        <v>140</v>
      </c>
      <c r="AZ52" s="114">
        <v>1</v>
      </c>
      <c r="BA52" s="106" t="s">
        <v>150</v>
      </c>
      <c r="BB52" s="106" t="s">
        <v>143</v>
      </c>
      <c r="BC52" s="106" t="s">
        <v>143</v>
      </c>
      <c r="BD52" s="106" t="s">
        <v>151</v>
      </c>
      <c r="BE52" s="107">
        <v>1</v>
      </c>
      <c r="BF52" s="107">
        <v>1</v>
      </c>
      <c r="BG52" s="107">
        <v>1</v>
      </c>
      <c r="BH52" s="107">
        <v>1</v>
      </c>
      <c r="BI52" s="107">
        <v>1</v>
      </c>
      <c r="BJ52" s="107">
        <v>1</v>
      </c>
      <c r="BK52" s="107">
        <v>1</v>
      </c>
      <c r="BL52" s="107">
        <v>1</v>
      </c>
      <c r="BM52" s="107">
        <v>1</v>
      </c>
      <c r="BN52" s="107">
        <v>1</v>
      </c>
      <c r="BO52" s="107">
        <v>1</v>
      </c>
      <c r="BP52" s="106" t="s">
        <v>143</v>
      </c>
      <c r="BQ52" s="106" t="s">
        <v>151</v>
      </c>
      <c r="BR52" s="106" t="s">
        <v>146</v>
      </c>
      <c r="BS52" s="106" t="s">
        <v>154</v>
      </c>
      <c r="BT52" s="106" t="s">
        <v>151</v>
      </c>
      <c r="BU52" s="106" t="s">
        <v>158</v>
      </c>
      <c r="BV52" s="104"/>
      <c r="BW52" s="104"/>
      <c r="BX52" s="103"/>
    </row>
    <row r="53" spans="1:76" s="102" customFormat="1" ht="20.100000000000001" customHeight="1" x14ac:dyDescent="0.25">
      <c r="A53" s="104" t="s">
        <v>285</v>
      </c>
      <c r="B53" s="103" t="s">
        <v>286</v>
      </c>
      <c r="C53" s="139" t="s">
        <v>133</v>
      </c>
      <c r="D53" s="143"/>
      <c r="E53" s="148" t="s">
        <v>133</v>
      </c>
      <c r="F53" s="110" t="s">
        <v>184</v>
      </c>
      <c r="G53" s="102" t="s">
        <v>185</v>
      </c>
      <c r="H53" s="105"/>
      <c r="I53" s="106" t="s">
        <v>138</v>
      </c>
      <c r="J53" s="107" t="s">
        <v>151</v>
      </c>
      <c r="K53" s="153" t="s">
        <v>505</v>
      </c>
      <c r="L53" s="108" t="s">
        <v>505</v>
      </c>
      <c r="M53" s="106" t="s">
        <v>141</v>
      </c>
      <c r="N53" s="106" t="s">
        <v>160</v>
      </c>
      <c r="O53" s="106" t="s">
        <v>144</v>
      </c>
      <c r="P53" s="106" t="s">
        <v>144</v>
      </c>
      <c r="Q53" s="106" t="s">
        <v>143</v>
      </c>
      <c r="R53" s="106" t="s">
        <v>140</v>
      </c>
      <c r="S53" s="106" t="s">
        <v>144</v>
      </c>
      <c r="T53" s="106" t="s">
        <v>186</v>
      </c>
      <c r="U53" s="106" t="s">
        <v>148</v>
      </c>
      <c r="V53" s="107">
        <v>3</v>
      </c>
      <c r="W53" s="107" t="s">
        <v>186</v>
      </c>
      <c r="X53" s="107" t="s">
        <v>147</v>
      </c>
      <c r="Y53" s="107">
        <v>3</v>
      </c>
      <c r="Z53" s="107" t="s">
        <v>149</v>
      </c>
      <c r="AA53" s="107" t="s">
        <v>149</v>
      </c>
      <c r="AB53" s="107">
        <v>2</v>
      </c>
      <c r="AC53" s="107" t="s">
        <v>147</v>
      </c>
      <c r="AD53" s="107" t="s">
        <v>149</v>
      </c>
      <c r="AE53" s="107">
        <v>3</v>
      </c>
      <c r="AF53" s="107" t="s">
        <v>149</v>
      </c>
      <c r="AG53" s="107" t="s">
        <v>149</v>
      </c>
      <c r="AH53" s="107">
        <v>2</v>
      </c>
      <c r="AI53" s="107" t="s">
        <v>145</v>
      </c>
      <c r="AJ53" s="107" t="s">
        <v>153</v>
      </c>
      <c r="AK53" s="107">
        <v>4</v>
      </c>
      <c r="AL53" s="107" t="s">
        <v>149</v>
      </c>
      <c r="AM53" s="107" t="s">
        <v>149</v>
      </c>
      <c r="AN53" s="107">
        <v>2</v>
      </c>
      <c r="AO53" s="107" t="s">
        <v>147</v>
      </c>
      <c r="AP53" s="107" t="s">
        <v>186</v>
      </c>
      <c r="AQ53" s="107">
        <v>3</v>
      </c>
      <c r="AR53" s="107" t="s">
        <v>186</v>
      </c>
      <c r="AS53" s="107" t="s">
        <v>149</v>
      </c>
      <c r="AT53" s="107">
        <v>3</v>
      </c>
      <c r="AU53" s="107" t="s">
        <v>186</v>
      </c>
      <c r="AV53" s="107" t="s">
        <v>149</v>
      </c>
      <c r="AW53" s="107">
        <v>3</v>
      </c>
      <c r="AX53" s="107" t="s">
        <v>247</v>
      </c>
      <c r="AY53" s="107" t="s">
        <v>152</v>
      </c>
      <c r="AZ53" s="107">
        <v>8</v>
      </c>
      <c r="BA53" s="106" t="s">
        <v>146</v>
      </c>
      <c r="BB53" s="106" t="s">
        <v>143</v>
      </c>
      <c r="BC53" s="106" t="s">
        <v>143</v>
      </c>
      <c r="BD53" s="106" t="s">
        <v>151</v>
      </c>
      <c r="BE53" s="107">
        <v>5</v>
      </c>
      <c r="BF53" s="107">
        <v>5</v>
      </c>
      <c r="BG53" s="107">
        <v>5</v>
      </c>
      <c r="BH53" s="107">
        <v>4</v>
      </c>
      <c r="BI53" s="107">
        <v>1</v>
      </c>
      <c r="BJ53" s="107">
        <v>5</v>
      </c>
      <c r="BK53" s="107">
        <v>3</v>
      </c>
      <c r="BL53" s="107">
        <v>5</v>
      </c>
      <c r="BM53" s="107">
        <v>4</v>
      </c>
      <c r="BN53" s="107">
        <v>4</v>
      </c>
      <c r="BO53" s="107">
        <v>11</v>
      </c>
      <c r="BP53" s="106" t="s">
        <v>151</v>
      </c>
      <c r="BQ53" s="106" t="s">
        <v>139</v>
      </c>
      <c r="BR53" s="106" t="s">
        <v>152</v>
      </c>
      <c r="BS53" s="106" t="s">
        <v>146</v>
      </c>
      <c r="BT53" s="106" t="s">
        <v>151</v>
      </c>
      <c r="BU53" s="106" t="s">
        <v>151</v>
      </c>
      <c r="BV53" s="104"/>
      <c r="BW53" s="104"/>
      <c r="BX53" s="103"/>
    </row>
    <row r="54" spans="1:76" s="102" customFormat="1" ht="20.100000000000001" customHeight="1" x14ac:dyDescent="0.25">
      <c r="A54" s="104" t="s">
        <v>288</v>
      </c>
      <c r="B54" s="103" t="s">
        <v>289</v>
      </c>
      <c r="C54" s="140"/>
      <c r="D54" s="143"/>
      <c r="E54" s="147"/>
      <c r="F54" s="102" t="s">
        <v>172</v>
      </c>
      <c r="G54" s="102" t="s">
        <v>173</v>
      </c>
      <c r="H54" s="105"/>
      <c r="I54" s="106" t="s">
        <v>138</v>
      </c>
      <c r="J54" s="107" t="s">
        <v>158</v>
      </c>
      <c r="K54" s="151"/>
      <c r="L54" s="151"/>
      <c r="M54" s="106" t="s">
        <v>159</v>
      </c>
      <c r="N54" s="106" t="s">
        <v>165</v>
      </c>
      <c r="O54" s="106" t="s">
        <v>158</v>
      </c>
      <c r="P54" s="106" t="s">
        <v>159</v>
      </c>
      <c r="Q54" s="106" t="s">
        <v>158</v>
      </c>
      <c r="R54" s="106" t="s">
        <v>141</v>
      </c>
      <c r="S54" s="106" t="s">
        <v>139</v>
      </c>
      <c r="T54" s="106" t="s">
        <v>154</v>
      </c>
      <c r="U54" s="106" t="s">
        <v>154</v>
      </c>
      <c r="V54" s="107">
        <v>3</v>
      </c>
      <c r="W54" s="107" t="s">
        <v>154</v>
      </c>
      <c r="X54" s="107" t="s">
        <v>154</v>
      </c>
      <c r="Y54" s="107">
        <v>3</v>
      </c>
      <c r="Z54" s="107" t="s">
        <v>139</v>
      </c>
      <c r="AA54" s="107" t="s">
        <v>139</v>
      </c>
      <c r="AB54" s="107">
        <v>1</v>
      </c>
      <c r="AC54" s="107" t="s">
        <v>139</v>
      </c>
      <c r="AD54" s="107" t="s">
        <v>139</v>
      </c>
      <c r="AE54" s="107">
        <v>1</v>
      </c>
      <c r="AF54" s="107" t="s">
        <v>139</v>
      </c>
      <c r="AG54" s="107" t="s">
        <v>139</v>
      </c>
      <c r="AH54" s="107">
        <v>1</v>
      </c>
      <c r="AI54" s="107" t="s">
        <v>139</v>
      </c>
      <c r="AJ54" s="107" t="s">
        <v>139</v>
      </c>
      <c r="AK54" s="107">
        <v>1</v>
      </c>
      <c r="AL54" s="107" t="s">
        <v>154</v>
      </c>
      <c r="AM54" s="107" t="s">
        <v>143</v>
      </c>
      <c r="AN54" s="107">
        <v>3</v>
      </c>
      <c r="AO54" s="107" t="s">
        <v>139</v>
      </c>
      <c r="AP54" s="107" t="s">
        <v>139</v>
      </c>
      <c r="AQ54" s="107">
        <v>1</v>
      </c>
      <c r="AR54" s="107" t="s">
        <v>139</v>
      </c>
      <c r="AS54" s="107" t="s">
        <v>139</v>
      </c>
      <c r="AT54" s="107">
        <v>1</v>
      </c>
      <c r="AU54" s="107" t="s">
        <v>139</v>
      </c>
      <c r="AV54" s="107" t="s">
        <v>139</v>
      </c>
      <c r="AW54" s="107">
        <v>1</v>
      </c>
      <c r="AX54" s="107" t="s">
        <v>139</v>
      </c>
      <c r="AY54" s="107" t="s">
        <v>139</v>
      </c>
      <c r="AZ54" s="107">
        <v>1</v>
      </c>
      <c r="BA54" s="106" t="s">
        <v>143</v>
      </c>
      <c r="BB54" s="106" t="s">
        <v>151</v>
      </c>
      <c r="BC54" s="106" t="s">
        <v>143</v>
      </c>
      <c r="BD54" s="106" t="s">
        <v>151</v>
      </c>
      <c r="BE54" s="105"/>
      <c r="BF54" s="105"/>
      <c r="BG54" s="105"/>
      <c r="BH54" s="105"/>
      <c r="BI54" s="105"/>
      <c r="BJ54" s="105"/>
      <c r="BK54" s="105"/>
      <c r="BL54" s="105"/>
      <c r="BM54" s="105"/>
      <c r="BN54" s="105"/>
      <c r="BO54" s="105"/>
      <c r="BV54" s="104"/>
      <c r="BW54" s="104"/>
      <c r="BX54" s="103"/>
    </row>
    <row r="55" spans="1:76" s="102" customFormat="1" ht="20.100000000000001" customHeight="1" x14ac:dyDescent="0.25">
      <c r="A55" s="104" t="s">
        <v>290</v>
      </c>
      <c r="B55" s="103" t="s">
        <v>291</v>
      </c>
      <c r="C55" s="140"/>
      <c r="D55" s="144" t="s">
        <v>133</v>
      </c>
      <c r="E55" s="147"/>
      <c r="F55" s="110" t="s">
        <v>163</v>
      </c>
      <c r="G55" s="102" t="s">
        <v>169</v>
      </c>
      <c r="H55" s="105"/>
      <c r="I55" s="106" t="s">
        <v>138</v>
      </c>
      <c r="J55" s="107" t="s">
        <v>158</v>
      </c>
      <c r="K55" s="151"/>
      <c r="L55" s="151"/>
      <c r="M55" s="106" t="s">
        <v>160</v>
      </c>
      <c r="N55" s="106" t="s">
        <v>159</v>
      </c>
      <c r="O55" s="106" t="s">
        <v>165</v>
      </c>
      <c r="P55" s="106" t="s">
        <v>154</v>
      </c>
      <c r="Q55" s="106" t="s">
        <v>144</v>
      </c>
      <c r="R55" s="106" t="s">
        <v>165</v>
      </c>
      <c r="S55" s="106" t="s">
        <v>139</v>
      </c>
      <c r="T55" s="106" t="s">
        <v>142</v>
      </c>
      <c r="U55" s="106" t="s">
        <v>142</v>
      </c>
      <c r="V55" s="107">
        <v>2</v>
      </c>
      <c r="W55" s="107" t="s">
        <v>139</v>
      </c>
      <c r="X55" s="107" t="s">
        <v>139</v>
      </c>
      <c r="Y55" s="107">
        <v>1</v>
      </c>
      <c r="Z55" s="107" t="s">
        <v>140</v>
      </c>
      <c r="AA55" s="107" t="s">
        <v>140</v>
      </c>
      <c r="AB55" s="107">
        <v>1</v>
      </c>
      <c r="AC55" s="107" t="s">
        <v>139</v>
      </c>
      <c r="AD55" s="107" t="s">
        <v>139</v>
      </c>
      <c r="AE55" s="107">
        <v>1</v>
      </c>
      <c r="AF55" s="107" t="s">
        <v>139</v>
      </c>
      <c r="AG55" s="107" t="s">
        <v>139</v>
      </c>
      <c r="AH55" s="107">
        <v>1</v>
      </c>
      <c r="AI55" s="107" t="s">
        <v>139</v>
      </c>
      <c r="AJ55" s="107" t="s">
        <v>139</v>
      </c>
      <c r="AK55" s="107">
        <v>1</v>
      </c>
      <c r="AL55" s="107" t="s">
        <v>142</v>
      </c>
      <c r="AM55" s="107" t="s">
        <v>142</v>
      </c>
      <c r="AN55" s="107">
        <v>2</v>
      </c>
      <c r="AO55" s="107" t="s">
        <v>140</v>
      </c>
      <c r="AP55" s="107" t="s">
        <v>140</v>
      </c>
      <c r="AQ55" s="107">
        <v>1</v>
      </c>
      <c r="AR55" s="107" t="s">
        <v>139</v>
      </c>
      <c r="AS55" s="107" t="s">
        <v>139</v>
      </c>
      <c r="AT55" s="107">
        <v>1</v>
      </c>
      <c r="AU55" s="107" t="s">
        <v>139</v>
      </c>
      <c r="AV55" s="107" t="s">
        <v>139</v>
      </c>
      <c r="AW55" s="107">
        <v>1</v>
      </c>
      <c r="AX55" s="107" t="s">
        <v>139</v>
      </c>
      <c r="AY55" s="107" t="s">
        <v>139</v>
      </c>
      <c r="AZ55" s="107">
        <v>1</v>
      </c>
      <c r="BA55" s="106" t="s">
        <v>151</v>
      </c>
      <c r="BB55" s="106" t="s">
        <v>151</v>
      </c>
      <c r="BC55" s="106" t="s">
        <v>151</v>
      </c>
      <c r="BD55" s="106" t="s">
        <v>151</v>
      </c>
      <c r="BE55" s="107">
        <v>3</v>
      </c>
      <c r="BF55" s="107">
        <v>4</v>
      </c>
      <c r="BG55" s="107">
        <v>1</v>
      </c>
      <c r="BH55" s="107">
        <v>2</v>
      </c>
      <c r="BI55" s="107">
        <v>4</v>
      </c>
      <c r="BJ55" s="107">
        <v>3</v>
      </c>
      <c r="BK55" s="107">
        <v>4</v>
      </c>
      <c r="BL55" s="107">
        <v>2</v>
      </c>
      <c r="BM55" s="107">
        <v>2</v>
      </c>
      <c r="BN55" s="107">
        <v>2</v>
      </c>
      <c r="BO55" s="107">
        <v>2</v>
      </c>
      <c r="BP55" s="111" t="s">
        <v>154</v>
      </c>
      <c r="BQ55" s="111" t="s">
        <v>503</v>
      </c>
      <c r="BR55" s="111" t="s">
        <v>142</v>
      </c>
      <c r="BS55" s="106" t="s">
        <v>150</v>
      </c>
      <c r="BT55" s="106" t="s">
        <v>151</v>
      </c>
      <c r="BU55" s="111" t="s">
        <v>146</v>
      </c>
      <c r="BV55" s="104"/>
      <c r="BW55" s="104"/>
      <c r="BX55" s="103"/>
    </row>
    <row r="56" spans="1:76" s="102" customFormat="1" ht="20.100000000000001" customHeight="1" x14ac:dyDescent="0.25">
      <c r="A56" s="104" t="s">
        <v>292</v>
      </c>
      <c r="B56" s="103" t="s">
        <v>293</v>
      </c>
      <c r="C56" s="139" t="s">
        <v>133</v>
      </c>
      <c r="D56" s="143"/>
      <c r="E56" s="148" t="s">
        <v>133</v>
      </c>
      <c r="F56" s="110" t="s">
        <v>184</v>
      </c>
      <c r="G56" s="102" t="s">
        <v>185</v>
      </c>
      <c r="H56" s="105"/>
      <c r="I56" s="106" t="s">
        <v>138</v>
      </c>
      <c r="J56" s="107" t="s">
        <v>158</v>
      </c>
      <c r="K56" s="151"/>
      <c r="L56" s="151"/>
      <c r="M56" s="106" t="s">
        <v>160</v>
      </c>
      <c r="N56" s="106" t="s">
        <v>159</v>
      </c>
      <c r="O56" s="106" t="s">
        <v>141</v>
      </c>
      <c r="P56" s="106" t="s">
        <v>140</v>
      </c>
      <c r="Q56" s="106" t="s">
        <v>140</v>
      </c>
      <c r="R56" s="106" t="s">
        <v>144</v>
      </c>
      <c r="S56" s="106" t="s">
        <v>142</v>
      </c>
      <c r="T56" s="106" t="s">
        <v>186</v>
      </c>
      <c r="U56" s="106" t="s">
        <v>148</v>
      </c>
      <c r="V56" s="107">
        <v>3</v>
      </c>
      <c r="W56" s="107" t="s">
        <v>186</v>
      </c>
      <c r="X56" s="107" t="s">
        <v>148</v>
      </c>
      <c r="Y56" s="107">
        <v>3</v>
      </c>
      <c r="Z56" s="107" t="s">
        <v>149</v>
      </c>
      <c r="AA56" s="107" t="s">
        <v>149</v>
      </c>
      <c r="AB56" s="107">
        <v>2</v>
      </c>
      <c r="AC56" s="107" t="s">
        <v>147</v>
      </c>
      <c r="AD56" s="107" t="s">
        <v>149</v>
      </c>
      <c r="AE56" s="107">
        <v>3</v>
      </c>
      <c r="AF56" s="107" t="s">
        <v>147</v>
      </c>
      <c r="AG56" s="107" t="s">
        <v>148</v>
      </c>
      <c r="AH56" s="107">
        <v>3</v>
      </c>
      <c r="AI56" s="107" t="s">
        <v>145</v>
      </c>
      <c r="AJ56" s="107" t="s">
        <v>145</v>
      </c>
      <c r="AK56" s="107">
        <v>5</v>
      </c>
      <c r="AL56" s="107" t="s">
        <v>149</v>
      </c>
      <c r="AM56" s="107" t="s">
        <v>149</v>
      </c>
      <c r="AN56" s="107">
        <v>2</v>
      </c>
      <c r="AO56" s="107" t="s">
        <v>147</v>
      </c>
      <c r="AP56" s="107" t="s">
        <v>186</v>
      </c>
      <c r="AQ56" s="107">
        <v>3</v>
      </c>
      <c r="AR56" s="107" t="s">
        <v>186</v>
      </c>
      <c r="AS56" s="107" t="s">
        <v>149</v>
      </c>
      <c r="AT56" s="107">
        <v>3</v>
      </c>
      <c r="AU56" s="107" t="s">
        <v>186</v>
      </c>
      <c r="AV56" s="107" t="s">
        <v>149</v>
      </c>
      <c r="AW56" s="107">
        <v>3</v>
      </c>
      <c r="AX56" s="107" t="s">
        <v>247</v>
      </c>
      <c r="AY56" s="107" t="s">
        <v>152</v>
      </c>
      <c r="AZ56" s="107">
        <v>8</v>
      </c>
      <c r="BA56" s="106" t="s">
        <v>152</v>
      </c>
      <c r="BB56" s="106" t="s">
        <v>143</v>
      </c>
      <c r="BC56" s="106" t="s">
        <v>143</v>
      </c>
      <c r="BD56" s="106" t="s">
        <v>151</v>
      </c>
      <c r="BE56" s="107">
        <v>5</v>
      </c>
      <c r="BF56" s="107">
        <v>5</v>
      </c>
      <c r="BG56" s="107">
        <v>4</v>
      </c>
      <c r="BH56" s="107">
        <v>4</v>
      </c>
      <c r="BI56" s="107">
        <v>4</v>
      </c>
      <c r="BJ56" s="107">
        <v>6</v>
      </c>
      <c r="BK56" s="107">
        <v>3</v>
      </c>
      <c r="BL56" s="107">
        <v>5</v>
      </c>
      <c r="BM56" s="107">
        <v>4</v>
      </c>
      <c r="BN56" s="107">
        <v>4</v>
      </c>
      <c r="BO56" s="107">
        <v>11</v>
      </c>
      <c r="BP56" s="106" t="s">
        <v>151</v>
      </c>
      <c r="BQ56" s="106" t="s">
        <v>139</v>
      </c>
      <c r="BR56" s="106" t="s">
        <v>152</v>
      </c>
      <c r="BS56" s="106" t="s">
        <v>146</v>
      </c>
      <c r="BT56" s="106" t="s">
        <v>151</v>
      </c>
      <c r="BU56" s="106" t="s">
        <v>151</v>
      </c>
      <c r="BV56" s="104" t="s">
        <v>518</v>
      </c>
      <c r="BW56" s="104"/>
      <c r="BX56" s="103"/>
    </row>
    <row r="57" spans="1:76" s="102" customFormat="1" ht="20.100000000000001" customHeight="1" x14ac:dyDescent="0.25">
      <c r="A57" s="104" t="s">
        <v>295</v>
      </c>
      <c r="B57" s="103" t="s">
        <v>296</v>
      </c>
      <c r="C57" s="139"/>
      <c r="D57" s="144"/>
      <c r="E57" s="148"/>
      <c r="F57" s="110" t="s">
        <v>163</v>
      </c>
      <c r="G57" s="102" t="s">
        <v>169</v>
      </c>
      <c r="H57" s="105"/>
      <c r="I57" s="106" t="s">
        <v>138</v>
      </c>
      <c r="J57" s="107" t="s">
        <v>158</v>
      </c>
      <c r="K57" s="151"/>
      <c r="L57" s="151"/>
      <c r="M57" s="106" t="s">
        <v>160</v>
      </c>
      <c r="N57" s="106" t="s">
        <v>159</v>
      </c>
      <c r="O57" s="106" t="s">
        <v>165</v>
      </c>
      <c r="P57" s="106" t="s">
        <v>158</v>
      </c>
      <c r="Q57" s="106" t="s">
        <v>140</v>
      </c>
      <c r="R57" s="106" t="s">
        <v>165</v>
      </c>
      <c r="S57" s="106" t="s">
        <v>139</v>
      </c>
      <c r="T57" s="106" t="s">
        <v>142</v>
      </c>
      <c r="U57" s="106" t="s">
        <v>142</v>
      </c>
      <c r="V57" s="107">
        <v>2</v>
      </c>
      <c r="W57" s="107" t="s">
        <v>139</v>
      </c>
      <c r="X57" s="107" t="s">
        <v>139</v>
      </c>
      <c r="Y57" s="107">
        <v>1</v>
      </c>
      <c r="Z57" s="107" t="s">
        <v>140</v>
      </c>
      <c r="AA57" s="107" t="s">
        <v>140</v>
      </c>
      <c r="AB57" s="107">
        <v>1</v>
      </c>
      <c r="AC57" s="107" t="s">
        <v>142</v>
      </c>
      <c r="AD57" s="107" t="s">
        <v>142</v>
      </c>
      <c r="AE57" s="107">
        <v>2</v>
      </c>
      <c r="AF57" s="107" t="s">
        <v>142</v>
      </c>
      <c r="AG57" s="107" t="s">
        <v>142</v>
      </c>
      <c r="AH57" s="107">
        <v>2</v>
      </c>
      <c r="AI57" s="107" t="s">
        <v>139</v>
      </c>
      <c r="AJ57" s="107" t="s">
        <v>139</v>
      </c>
      <c r="AK57" s="107">
        <v>1</v>
      </c>
      <c r="AL57" s="107" t="s">
        <v>142</v>
      </c>
      <c r="AM57" s="107" t="s">
        <v>142</v>
      </c>
      <c r="AN57" s="107">
        <v>2</v>
      </c>
      <c r="AO57" s="107" t="s">
        <v>140</v>
      </c>
      <c r="AP57" s="107" t="s">
        <v>140</v>
      </c>
      <c r="AQ57" s="107">
        <v>1</v>
      </c>
      <c r="AR57" s="107" t="s">
        <v>139</v>
      </c>
      <c r="AS57" s="107" t="s">
        <v>139</v>
      </c>
      <c r="AT57" s="107">
        <v>1</v>
      </c>
      <c r="AU57" s="107" t="s">
        <v>139</v>
      </c>
      <c r="AV57" s="107" t="s">
        <v>139</v>
      </c>
      <c r="AW57" s="107">
        <v>1</v>
      </c>
      <c r="AX57" s="107" t="s">
        <v>139</v>
      </c>
      <c r="AY57" s="107" t="s">
        <v>139</v>
      </c>
      <c r="AZ57" s="107">
        <v>1</v>
      </c>
      <c r="BA57" s="106" t="s">
        <v>146</v>
      </c>
      <c r="BB57" s="106" t="s">
        <v>143</v>
      </c>
      <c r="BC57" s="106" t="s">
        <v>146</v>
      </c>
      <c r="BD57" s="106" t="s">
        <v>151</v>
      </c>
      <c r="BE57" s="107">
        <v>2</v>
      </c>
      <c r="BF57" s="107">
        <v>3</v>
      </c>
      <c r="BG57" s="107">
        <v>2</v>
      </c>
      <c r="BH57" s="107">
        <v>2</v>
      </c>
      <c r="BI57" s="107">
        <v>3</v>
      </c>
      <c r="BJ57" s="107">
        <v>2</v>
      </c>
      <c r="BK57" s="107">
        <v>3</v>
      </c>
      <c r="BL57" s="107">
        <v>2</v>
      </c>
      <c r="BM57" s="107">
        <v>2</v>
      </c>
      <c r="BN57" s="107">
        <v>2</v>
      </c>
      <c r="BO57" s="107">
        <v>2</v>
      </c>
      <c r="BP57" s="111" t="s">
        <v>154</v>
      </c>
      <c r="BQ57" s="111" t="s">
        <v>503</v>
      </c>
      <c r="BR57" s="111" t="s">
        <v>142</v>
      </c>
      <c r="BS57" s="111" t="s">
        <v>150</v>
      </c>
      <c r="BT57" s="106" t="s">
        <v>151</v>
      </c>
      <c r="BU57" s="111" t="s">
        <v>146</v>
      </c>
      <c r="BV57" s="104"/>
      <c r="BW57" s="104"/>
      <c r="BX57" s="103"/>
    </row>
    <row r="58" spans="1:76" s="102" customFormat="1" ht="20.100000000000001" customHeight="1" x14ac:dyDescent="0.25">
      <c r="A58" s="104" t="s">
        <v>297</v>
      </c>
      <c r="B58" s="103" t="s">
        <v>298</v>
      </c>
      <c r="C58" s="140"/>
      <c r="D58" s="144"/>
      <c r="E58" s="148"/>
      <c r="F58" s="110" t="s">
        <v>180</v>
      </c>
      <c r="G58" s="102" t="s">
        <v>181</v>
      </c>
      <c r="H58" s="105"/>
      <c r="I58" s="106" t="s">
        <v>138</v>
      </c>
      <c r="J58" s="107" t="s">
        <v>158</v>
      </c>
      <c r="K58" s="151"/>
      <c r="L58" s="151"/>
      <c r="M58" s="106" t="s">
        <v>159</v>
      </c>
      <c r="N58" s="106" t="s">
        <v>165</v>
      </c>
      <c r="O58" s="106" t="s">
        <v>141</v>
      </c>
      <c r="P58" s="106" t="s">
        <v>141</v>
      </c>
      <c r="Q58" s="106" t="s">
        <v>142</v>
      </c>
      <c r="R58" s="106" t="s">
        <v>141</v>
      </c>
      <c r="S58" s="106" t="s">
        <v>142</v>
      </c>
      <c r="T58" s="106" t="s">
        <v>149</v>
      </c>
      <c r="U58" s="106" t="s">
        <v>149</v>
      </c>
      <c r="V58" s="107">
        <v>2</v>
      </c>
      <c r="W58" s="107" t="s">
        <v>140</v>
      </c>
      <c r="X58" s="107" t="s">
        <v>140</v>
      </c>
      <c r="Y58" s="107">
        <v>1</v>
      </c>
      <c r="Z58" s="107" t="s">
        <v>140</v>
      </c>
      <c r="AA58" s="107" t="s">
        <v>140</v>
      </c>
      <c r="AB58" s="107">
        <v>1</v>
      </c>
      <c r="AC58" s="107" t="s">
        <v>140</v>
      </c>
      <c r="AD58" s="107" t="s">
        <v>140</v>
      </c>
      <c r="AE58" s="107">
        <v>1</v>
      </c>
      <c r="AF58" s="107" t="s">
        <v>149</v>
      </c>
      <c r="AG58" s="107" t="s">
        <v>149</v>
      </c>
      <c r="AH58" s="107">
        <v>2</v>
      </c>
      <c r="AI58" s="107" t="s">
        <v>149</v>
      </c>
      <c r="AJ58" s="107" t="s">
        <v>149</v>
      </c>
      <c r="AK58" s="107">
        <v>2</v>
      </c>
      <c r="AL58" s="107" t="s">
        <v>149</v>
      </c>
      <c r="AM58" s="107" t="s">
        <v>149</v>
      </c>
      <c r="AN58" s="107">
        <v>2</v>
      </c>
      <c r="AO58" s="107" t="s">
        <v>140</v>
      </c>
      <c r="AP58" s="107" t="s">
        <v>140</v>
      </c>
      <c r="AQ58" s="107">
        <v>1</v>
      </c>
      <c r="AR58" s="107" t="s">
        <v>140</v>
      </c>
      <c r="AS58" s="107" t="s">
        <v>140</v>
      </c>
      <c r="AT58" s="107">
        <v>1</v>
      </c>
      <c r="AU58" s="107" t="s">
        <v>140</v>
      </c>
      <c r="AV58" s="107" t="s">
        <v>140</v>
      </c>
      <c r="AW58" s="107">
        <v>1</v>
      </c>
      <c r="AX58" s="107" t="s">
        <v>140</v>
      </c>
      <c r="AY58" s="107" t="s">
        <v>140</v>
      </c>
      <c r="AZ58" s="107">
        <v>1</v>
      </c>
      <c r="BA58" s="106" t="s">
        <v>150</v>
      </c>
      <c r="BB58" s="106" t="s">
        <v>143</v>
      </c>
      <c r="BC58" s="106" t="s">
        <v>146</v>
      </c>
      <c r="BD58" s="106" t="s">
        <v>151</v>
      </c>
      <c r="BE58" s="107">
        <v>8</v>
      </c>
      <c r="BF58" s="107">
        <v>6</v>
      </c>
      <c r="BG58" s="107">
        <v>1</v>
      </c>
      <c r="BH58" s="107">
        <v>5</v>
      </c>
      <c r="BI58" s="107">
        <v>2</v>
      </c>
      <c r="BJ58" s="107">
        <v>5</v>
      </c>
      <c r="BK58" s="107">
        <v>4</v>
      </c>
      <c r="BL58" s="107">
        <v>4</v>
      </c>
      <c r="BM58" s="107">
        <v>2</v>
      </c>
      <c r="BN58" s="107">
        <v>3</v>
      </c>
      <c r="BO58" s="107">
        <v>3</v>
      </c>
      <c r="BP58" s="106" t="s">
        <v>150</v>
      </c>
      <c r="BQ58" s="106" t="s">
        <v>139</v>
      </c>
      <c r="BR58" s="106" t="s">
        <v>150</v>
      </c>
      <c r="BS58" s="106" t="s">
        <v>145</v>
      </c>
      <c r="BT58" s="106" t="s">
        <v>151</v>
      </c>
      <c r="BU58" s="106" t="s">
        <v>149</v>
      </c>
      <c r="BV58" s="104"/>
      <c r="BW58" s="104"/>
      <c r="BX58" s="103"/>
    </row>
    <row r="59" spans="1:76" s="102" customFormat="1" ht="20.100000000000001" customHeight="1" x14ac:dyDescent="0.25">
      <c r="A59" s="104" t="s">
        <v>299</v>
      </c>
      <c r="B59" s="103" t="s">
        <v>300</v>
      </c>
      <c r="C59" s="140"/>
      <c r="D59" s="143"/>
      <c r="E59" s="147"/>
      <c r="F59" s="110" t="s">
        <v>136</v>
      </c>
      <c r="G59" s="102" t="s">
        <v>137</v>
      </c>
      <c r="H59" s="105"/>
      <c r="I59" s="106" t="s">
        <v>138</v>
      </c>
      <c r="J59" s="107" t="s">
        <v>158</v>
      </c>
      <c r="K59" s="151"/>
      <c r="L59" s="151"/>
      <c r="M59" s="106" t="s">
        <v>160</v>
      </c>
      <c r="N59" s="106" t="s">
        <v>159</v>
      </c>
      <c r="O59" s="106" t="s">
        <v>165</v>
      </c>
      <c r="P59" s="106" t="s">
        <v>160</v>
      </c>
      <c r="Q59" s="106" t="s">
        <v>139</v>
      </c>
      <c r="R59" s="106" t="s">
        <v>165</v>
      </c>
      <c r="S59" s="106" t="s">
        <v>139</v>
      </c>
      <c r="T59" s="106" t="s">
        <v>140</v>
      </c>
      <c r="U59" s="106" t="s">
        <v>140</v>
      </c>
      <c r="V59" s="107">
        <v>1</v>
      </c>
      <c r="W59" s="107" t="s">
        <v>140</v>
      </c>
      <c r="X59" s="107" t="s">
        <v>140</v>
      </c>
      <c r="Y59" s="107">
        <v>1</v>
      </c>
      <c r="Z59" s="107" t="s">
        <v>140</v>
      </c>
      <c r="AA59" s="107" t="s">
        <v>140</v>
      </c>
      <c r="AB59" s="107">
        <v>1</v>
      </c>
      <c r="AC59" s="107" t="s">
        <v>140</v>
      </c>
      <c r="AD59" s="107" t="s">
        <v>140</v>
      </c>
      <c r="AE59" s="107">
        <v>1</v>
      </c>
      <c r="AF59" s="107" t="s">
        <v>140</v>
      </c>
      <c r="AG59" s="107" t="s">
        <v>140</v>
      </c>
      <c r="AH59" s="107">
        <v>1</v>
      </c>
      <c r="AI59" s="107" t="s">
        <v>140</v>
      </c>
      <c r="AJ59" s="107" t="s">
        <v>140</v>
      </c>
      <c r="AK59" s="107">
        <v>1</v>
      </c>
      <c r="AL59" s="107" t="s">
        <v>140</v>
      </c>
      <c r="AM59" s="107" t="s">
        <v>140</v>
      </c>
      <c r="AN59" s="107">
        <v>1</v>
      </c>
      <c r="AO59" s="107" t="s">
        <v>140</v>
      </c>
      <c r="AP59" s="107" t="s">
        <v>140</v>
      </c>
      <c r="AQ59" s="107">
        <v>1</v>
      </c>
      <c r="AR59" s="107" t="s">
        <v>140</v>
      </c>
      <c r="AS59" s="107" t="s">
        <v>140</v>
      </c>
      <c r="AT59" s="107">
        <v>1</v>
      </c>
      <c r="AU59" s="107" t="s">
        <v>158</v>
      </c>
      <c r="AV59" s="107" t="s">
        <v>158</v>
      </c>
      <c r="AW59" s="107">
        <v>0</v>
      </c>
      <c r="AX59" s="107" t="s">
        <v>140</v>
      </c>
      <c r="AY59" s="107" t="s">
        <v>140</v>
      </c>
      <c r="AZ59" s="107">
        <v>1</v>
      </c>
      <c r="BA59" s="106" t="s">
        <v>150</v>
      </c>
      <c r="BB59" s="106" t="s">
        <v>146</v>
      </c>
      <c r="BC59" s="106" t="s">
        <v>146</v>
      </c>
      <c r="BD59" s="106" t="s">
        <v>151</v>
      </c>
      <c r="BE59" s="107">
        <v>5</v>
      </c>
      <c r="BF59" s="107">
        <v>1</v>
      </c>
      <c r="BG59" s="107">
        <v>1</v>
      </c>
      <c r="BH59" s="107">
        <v>1</v>
      </c>
      <c r="BI59" s="107">
        <v>1</v>
      </c>
      <c r="BJ59" s="107">
        <v>1</v>
      </c>
      <c r="BK59" s="107">
        <v>1</v>
      </c>
      <c r="BL59" s="107">
        <v>1</v>
      </c>
      <c r="BM59" s="107">
        <v>1</v>
      </c>
      <c r="BN59" s="107">
        <v>1</v>
      </c>
      <c r="BO59" s="107">
        <v>1</v>
      </c>
      <c r="BP59" s="106" t="s">
        <v>150</v>
      </c>
      <c r="BQ59" s="106" t="s">
        <v>139</v>
      </c>
      <c r="BR59" s="106" t="s">
        <v>146</v>
      </c>
      <c r="BS59" s="106" t="s">
        <v>154</v>
      </c>
      <c r="BT59" s="106" t="s">
        <v>151</v>
      </c>
      <c r="BU59" s="106" t="s">
        <v>158</v>
      </c>
      <c r="BV59" s="104"/>
      <c r="BW59" s="104"/>
      <c r="BX59" s="103"/>
    </row>
    <row r="60" spans="1:76" s="102" customFormat="1" ht="20.100000000000001" customHeight="1" x14ac:dyDescent="0.25">
      <c r="A60" s="104" t="s">
        <v>301</v>
      </c>
      <c r="B60" s="103" t="s">
        <v>302</v>
      </c>
      <c r="C60" s="140"/>
      <c r="D60" s="143"/>
      <c r="E60" s="147"/>
      <c r="F60" s="102" t="s">
        <v>172</v>
      </c>
      <c r="G60" s="102" t="s">
        <v>173</v>
      </c>
      <c r="H60" s="105"/>
      <c r="I60" s="106" t="s">
        <v>138</v>
      </c>
      <c r="J60" s="107" t="s">
        <v>158</v>
      </c>
      <c r="K60" s="151"/>
      <c r="L60" s="151"/>
      <c r="M60" s="106" t="s">
        <v>159</v>
      </c>
      <c r="N60" s="106" t="s">
        <v>159</v>
      </c>
      <c r="O60" s="106" t="s">
        <v>158</v>
      </c>
      <c r="P60" s="106" t="s">
        <v>141</v>
      </c>
      <c r="Q60" s="106" t="s">
        <v>154</v>
      </c>
      <c r="R60" s="106" t="s">
        <v>141</v>
      </c>
      <c r="S60" s="106" t="s">
        <v>139</v>
      </c>
      <c r="T60" s="106" t="s">
        <v>154</v>
      </c>
      <c r="U60" s="106" t="s">
        <v>143</v>
      </c>
      <c r="V60" s="107">
        <v>3</v>
      </c>
      <c r="W60" s="107" t="s">
        <v>154</v>
      </c>
      <c r="X60" s="107" t="s">
        <v>143</v>
      </c>
      <c r="Y60" s="107">
        <v>3</v>
      </c>
      <c r="Z60" s="107" t="s">
        <v>139</v>
      </c>
      <c r="AA60" s="107" t="s">
        <v>139</v>
      </c>
      <c r="AB60" s="107">
        <v>1</v>
      </c>
      <c r="AC60" s="107" t="s">
        <v>139</v>
      </c>
      <c r="AD60" s="107" t="s">
        <v>139</v>
      </c>
      <c r="AE60" s="107">
        <v>1</v>
      </c>
      <c r="AF60" s="107" t="s">
        <v>154</v>
      </c>
      <c r="AG60" s="107" t="s">
        <v>143</v>
      </c>
      <c r="AH60" s="107">
        <v>3</v>
      </c>
      <c r="AI60" s="107" t="s">
        <v>139</v>
      </c>
      <c r="AJ60" s="107" t="s">
        <v>139</v>
      </c>
      <c r="AK60" s="107">
        <v>1</v>
      </c>
      <c r="AL60" s="107" t="s">
        <v>154</v>
      </c>
      <c r="AM60" s="107" t="s">
        <v>154</v>
      </c>
      <c r="AN60" s="107">
        <v>3</v>
      </c>
      <c r="AO60" s="107" t="s">
        <v>139</v>
      </c>
      <c r="AP60" s="107" t="s">
        <v>139</v>
      </c>
      <c r="AQ60" s="107">
        <v>1</v>
      </c>
      <c r="AR60" s="107" t="s">
        <v>139</v>
      </c>
      <c r="AS60" s="107" t="s">
        <v>139</v>
      </c>
      <c r="AT60" s="107">
        <v>1</v>
      </c>
      <c r="AU60" s="107" t="s">
        <v>154</v>
      </c>
      <c r="AV60" s="107" t="s">
        <v>154</v>
      </c>
      <c r="AW60" s="107">
        <v>3</v>
      </c>
      <c r="AX60" s="107" t="s">
        <v>139</v>
      </c>
      <c r="AY60" s="107" t="s">
        <v>139</v>
      </c>
      <c r="AZ60" s="107">
        <v>1</v>
      </c>
      <c r="BA60" s="106" t="s">
        <v>143</v>
      </c>
      <c r="BB60" s="106" t="s">
        <v>143</v>
      </c>
      <c r="BC60" s="106" t="s">
        <v>143</v>
      </c>
      <c r="BD60" s="106" t="s">
        <v>151</v>
      </c>
      <c r="BE60" s="105"/>
      <c r="BF60" s="105"/>
      <c r="BG60" s="105"/>
      <c r="BH60" s="105"/>
      <c r="BI60" s="105"/>
      <c r="BJ60" s="105"/>
      <c r="BK60" s="105"/>
      <c r="BL60" s="105"/>
      <c r="BM60" s="105"/>
      <c r="BN60" s="105"/>
      <c r="BO60" s="105"/>
      <c r="BV60" s="104"/>
      <c r="BW60" s="104"/>
      <c r="BX60" s="103"/>
    </row>
    <row r="61" spans="1:76" s="102" customFormat="1" ht="20.100000000000001" customHeight="1" x14ac:dyDescent="0.25">
      <c r="A61" s="104" t="s">
        <v>303</v>
      </c>
      <c r="B61" s="103" t="s">
        <v>304</v>
      </c>
      <c r="C61" s="140"/>
      <c r="D61" s="144" t="s">
        <v>133</v>
      </c>
      <c r="E61" s="148"/>
      <c r="F61" s="110" t="s">
        <v>136</v>
      </c>
      <c r="G61" s="102" t="s">
        <v>305</v>
      </c>
      <c r="H61" s="105"/>
      <c r="I61" s="106" t="s">
        <v>138</v>
      </c>
      <c r="J61" s="107" t="s">
        <v>158</v>
      </c>
      <c r="K61" s="151"/>
      <c r="L61" s="151"/>
      <c r="M61" s="106" t="s">
        <v>160</v>
      </c>
      <c r="N61" s="106" t="s">
        <v>159</v>
      </c>
      <c r="O61" s="106" t="s">
        <v>141</v>
      </c>
      <c r="P61" s="106" t="s">
        <v>141</v>
      </c>
      <c r="Q61" s="106" t="s">
        <v>139</v>
      </c>
      <c r="R61" s="106" t="s">
        <v>158</v>
      </c>
      <c r="S61" s="106" t="s">
        <v>139</v>
      </c>
      <c r="T61" s="106" t="s">
        <v>145</v>
      </c>
      <c r="U61" s="106" t="s">
        <v>145</v>
      </c>
      <c r="V61" s="107">
        <v>5</v>
      </c>
      <c r="W61" s="107" t="s">
        <v>149</v>
      </c>
      <c r="X61" s="107" t="s">
        <v>149</v>
      </c>
      <c r="Y61" s="107">
        <v>2</v>
      </c>
      <c r="Z61" s="107" t="s">
        <v>140</v>
      </c>
      <c r="AA61" s="107" t="s">
        <v>140</v>
      </c>
      <c r="AB61" s="107">
        <v>1</v>
      </c>
      <c r="AC61" s="107" t="s">
        <v>140</v>
      </c>
      <c r="AD61" s="107" t="s">
        <v>140</v>
      </c>
      <c r="AE61" s="107">
        <v>1</v>
      </c>
      <c r="AF61" s="107" t="s">
        <v>149</v>
      </c>
      <c r="AG61" s="107" t="s">
        <v>149</v>
      </c>
      <c r="AH61" s="107">
        <v>2</v>
      </c>
      <c r="AI61" s="107" t="s">
        <v>140</v>
      </c>
      <c r="AJ61" s="107" t="s">
        <v>140</v>
      </c>
      <c r="AK61" s="107">
        <v>1</v>
      </c>
      <c r="AL61" s="107" t="s">
        <v>149</v>
      </c>
      <c r="AM61" s="107" t="s">
        <v>149</v>
      </c>
      <c r="AN61" s="107">
        <v>2</v>
      </c>
      <c r="AO61" s="107" t="s">
        <v>140</v>
      </c>
      <c r="AP61" s="107" t="s">
        <v>140</v>
      </c>
      <c r="AQ61" s="107">
        <v>1</v>
      </c>
      <c r="AR61" s="107" t="s">
        <v>140</v>
      </c>
      <c r="AS61" s="107" t="s">
        <v>140</v>
      </c>
      <c r="AT61" s="107">
        <v>1</v>
      </c>
      <c r="AU61" s="107" t="s">
        <v>140</v>
      </c>
      <c r="AV61" s="107" t="s">
        <v>140</v>
      </c>
      <c r="AW61" s="107">
        <v>1</v>
      </c>
      <c r="AX61" s="107" t="s">
        <v>140</v>
      </c>
      <c r="AY61" s="107" t="s">
        <v>140</v>
      </c>
      <c r="AZ61" s="107">
        <v>1</v>
      </c>
      <c r="BA61" s="106" t="s">
        <v>146</v>
      </c>
      <c r="BB61" s="106" t="s">
        <v>146</v>
      </c>
      <c r="BC61" s="106" t="s">
        <v>151</v>
      </c>
      <c r="BD61" s="106" t="s">
        <v>151</v>
      </c>
      <c r="BE61" s="107">
        <v>5</v>
      </c>
      <c r="BF61" s="107">
        <v>1</v>
      </c>
      <c r="BG61" s="107">
        <v>1</v>
      </c>
      <c r="BH61" s="107">
        <v>1</v>
      </c>
      <c r="BI61" s="107">
        <v>1</v>
      </c>
      <c r="BJ61" s="107">
        <v>1</v>
      </c>
      <c r="BK61" s="107">
        <v>1</v>
      </c>
      <c r="BL61" s="107">
        <v>7</v>
      </c>
      <c r="BM61" s="107">
        <v>1</v>
      </c>
      <c r="BN61" s="107">
        <v>1</v>
      </c>
      <c r="BO61" s="107">
        <v>1</v>
      </c>
      <c r="BP61" s="106" t="s">
        <v>143</v>
      </c>
      <c r="BQ61" s="106" t="s">
        <v>139</v>
      </c>
      <c r="BR61" s="106" t="s">
        <v>146</v>
      </c>
      <c r="BS61" s="106" t="s">
        <v>154</v>
      </c>
      <c r="BT61" s="106" t="s">
        <v>151</v>
      </c>
      <c r="BU61" s="106" t="s">
        <v>158</v>
      </c>
      <c r="BV61" s="104"/>
      <c r="BW61" s="104"/>
      <c r="BX61" s="103"/>
    </row>
    <row r="62" spans="1:76" s="102" customFormat="1" ht="20.100000000000001" customHeight="1" x14ac:dyDescent="0.25">
      <c r="A62" s="104" t="s">
        <v>306</v>
      </c>
      <c r="B62" s="103" t="s">
        <v>307</v>
      </c>
      <c r="C62" s="140"/>
      <c r="D62" s="143"/>
      <c r="E62" s="147"/>
      <c r="F62" s="110" t="s">
        <v>136</v>
      </c>
      <c r="G62" s="102" t="s">
        <v>137</v>
      </c>
      <c r="H62" s="105"/>
      <c r="I62" s="106" t="s">
        <v>138</v>
      </c>
      <c r="J62" s="107" t="s">
        <v>158</v>
      </c>
      <c r="K62" s="151"/>
      <c r="L62" s="151"/>
      <c r="M62" s="106" t="s">
        <v>159</v>
      </c>
      <c r="N62" s="106" t="s">
        <v>159</v>
      </c>
      <c r="O62" s="106" t="s">
        <v>160</v>
      </c>
      <c r="P62" s="106" t="s">
        <v>160</v>
      </c>
      <c r="Q62" s="106" t="s">
        <v>140</v>
      </c>
      <c r="R62" s="106" t="s">
        <v>165</v>
      </c>
      <c r="S62" s="106" t="s">
        <v>139</v>
      </c>
      <c r="T62" s="106" t="s">
        <v>149</v>
      </c>
      <c r="U62" s="106" t="s">
        <v>149</v>
      </c>
      <c r="V62" s="107">
        <v>2</v>
      </c>
      <c r="W62" s="107" t="s">
        <v>140</v>
      </c>
      <c r="X62" s="107" t="s">
        <v>140</v>
      </c>
      <c r="Y62" s="107">
        <v>1</v>
      </c>
      <c r="Z62" s="107" t="s">
        <v>140</v>
      </c>
      <c r="AA62" s="107" t="s">
        <v>140</v>
      </c>
      <c r="AB62" s="107">
        <v>1</v>
      </c>
      <c r="AC62" s="107" t="s">
        <v>140</v>
      </c>
      <c r="AD62" s="107" t="s">
        <v>140</v>
      </c>
      <c r="AE62" s="107">
        <v>1</v>
      </c>
      <c r="AF62" s="107" t="s">
        <v>140</v>
      </c>
      <c r="AG62" s="107" t="s">
        <v>140</v>
      </c>
      <c r="AH62" s="107">
        <v>1</v>
      </c>
      <c r="AI62" s="107" t="s">
        <v>149</v>
      </c>
      <c r="AJ62" s="107" t="s">
        <v>149</v>
      </c>
      <c r="AK62" s="107">
        <v>2</v>
      </c>
      <c r="AL62" s="107" t="s">
        <v>149</v>
      </c>
      <c r="AM62" s="107" t="s">
        <v>149</v>
      </c>
      <c r="AN62" s="107">
        <v>2</v>
      </c>
      <c r="AO62" s="107" t="s">
        <v>140</v>
      </c>
      <c r="AP62" s="107" t="s">
        <v>140</v>
      </c>
      <c r="AQ62" s="107">
        <v>1</v>
      </c>
      <c r="AR62" s="107" t="s">
        <v>140</v>
      </c>
      <c r="AS62" s="107" t="s">
        <v>140</v>
      </c>
      <c r="AT62" s="107">
        <v>1</v>
      </c>
      <c r="AU62" s="107" t="s">
        <v>140</v>
      </c>
      <c r="AV62" s="107" t="s">
        <v>140</v>
      </c>
      <c r="AW62" s="107">
        <v>1</v>
      </c>
      <c r="AX62" s="107" t="s">
        <v>140</v>
      </c>
      <c r="AY62" s="107" t="s">
        <v>140</v>
      </c>
      <c r="AZ62" s="107">
        <v>1</v>
      </c>
      <c r="BA62" s="106" t="s">
        <v>150</v>
      </c>
      <c r="BB62" s="106" t="s">
        <v>146</v>
      </c>
      <c r="BC62" s="106" t="s">
        <v>146</v>
      </c>
      <c r="BD62" s="106" t="s">
        <v>151</v>
      </c>
      <c r="BE62" s="107">
        <v>5</v>
      </c>
      <c r="BF62" s="107">
        <v>1</v>
      </c>
      <c r="BG62" s="107">
        <v>1</v>
      </c>
      <c r="BH62" s="107">
        <v>1</v>
      </c>
      <c r="BI62" s="107">
        <v>1</v>
      </c>
      <c r="BJ62" s="107">
        <v>1</v>
      </c>
      <c r="BK62" s="107">
        <v>1</v>
      </c>
      <c r="BL62" s="107">
        <v>1</v>
      </c>
      <c r="BM62" s="107">
        <v>1</v>
      </c>
      <c r="BN62" s="107">
        <v>1</v>
      </c>
      <c r="BO62" s="107">
        <v>1</v>
      </c>
      <c r="BP62" s="111" t="s">
        <v>150</v>
      </c>
      <c r="BQ62" s="106" t="s">
        <v>139</v>
      </c>
      <c r="BR62" s="106" t="s">
        <v>146</v>
      </c>
      <c r="BS62" s="106" t="s">
        <v>154</v>
      </c>
      <c r="BT62" s="106" t="s">
        <v>151</v>
      </c>
      <c r="BU62" s="106" t="s">
        <v>139</v>
      </c>
      <c r="BV62" s="104"/>
      <c r="BW62" s="104"/>
      <c r="BX62" s="103"/>
    </row>
    <row r="63" spans="1:76" s="102" customFormat="1" ht="20.100000000000001" customHeight="1" x14ac:dyDescent="0.25">
      <c r="A63" s="104" t="s">
        <v>308</v>
      </c>
      <c r="B63" s="103" t="s">
        <v>309</v>
      </c>
      <c r="C63" s="140"/>
      <c r="D63" s="143"/>
      <c r="E63" s="147"/>
      <c r="F63" s="110" t="s">
        <v>310</v>
      </c>
      <c r="G63" s="102" t="s">
        <v>311</v>
      </c>
      <c r="H63" s="105"/>
      <c r="I63" s="106" t="s">
        <v>198</v>
      </c>
      <c r="J63" s="107" t="s">
        <v>158</v>
      </c>
      <c r="K63" s="151"/>
      <c r="L63" s="151"/>
      <c r="M63" s="106" t="s">
        <v>159</v>
      </c>
      <c r="N63" s="106" t="s">
        <v>160</v>
      </c>
      <c r="O63" s="106" t="s">
        <v>159</v>
      </c>
      <c r="P63" s="106" t="s">
        <v>152</v>
      </c>
      <c r="Q63" s="106" t="s">
        <v>150</v>
      </c>
      <c r="R63" s="106" t="s">
        <v>160</v>
      </c>
      <c r="S63" s="106" t="s">
        <v>139</v>
      </c>
      <c r="T63" s="106" t="s">
        <v>140</v>
      </c>
      <c r="U63" s="106" t="s">
        <v>140</v>
      </c>
      <c r="V63" s="107">
        <v>1</v>
      </c>
      <c r="W63" s="107" t="s">
        <v>140</v>
      </c>
      <c r="X63" s="107" t="s">
        <v>140</v>
      </c>
      <c r="Y63" s="107">
        <v>1</v>
      </c>
      <c r="Z63" s="107" t="s">
        <v>140</v>
      </c>
      <c r="AA63" s="107" t="s">
        <v>140</v>
      </c>
      <c r="AB63" s="107">
        <v>1</v>
      </c>
      <c r="AC63" s="107" t="s">
        <v>149</v>
      </c>
      <c r="AD63" s="107" t="s">
        <v>149</v>
      </c>
      <c r="AE63" s="107">
        <v>2</v>
      </c>
      <c r="AF63" s="107" t="s">
        <v>140</v>
      </c>
      <c r="AG63" s="107" t="s">
        <v>140</v>
      </c>
      <c r="AH63" s="107">
        <v>1</v>
      </c>
      <c r="AI63" s="107" t="s">
        <v>140</v>
      </c>
      <c r="AJ63" s="107" t="s">
        <v>140</v>
      </c>
      <c r="AK63" s="107">
        <v>1</v>
      </c>
      <c r="AL63" s="107" t="s">
        <v>140</v>
      </c>
      <c r="AM63" s="107" t="s">
        <v>140</v>
      </c>
      <c r="AN63" s="107">
        <v>1</v>
      </c>
      <c r="AO63" s="107" t="s">
        <v>140</v>
      </c>
      <c r="AP63" s="107" t="s">
        <v>140</v>
      </c>
      <c r="AQ63" s="107">
        <v>1</v>
      </c>
      <c r="AR63" s="107" t="s">
        <v>140</v>
      </c>
      <c r="AS63" s="107" t="s">
        <v>140</v>
      </c>
      <c r="AT63" s="107">
        <v>1</v>
      </c>
      <c r="AU63" s="107" t="s">
        <v>158</v>
      </c>
      <c r="AV63" s="107" t="s">
        <v>158</v>
      </c>
      <c r="AW63" s="107">
        <v>0</v>
      </c>
      <c r="AX63" s="107" t="s">
        <v>140</v>
      </c>
      <c r="AY63" s="107" t="s">
        <v>140</v>
      </c>
      <c r="AZ63" s="107">
        <v>1</v>
      </c>
      <c r="BA63" s="106" t="s">
        <v>146</v>
      </c>
      <c r="BB63" s="106" t="s">
        <v>143</v>
      </c>
      <c r="BC63" s="106" t="s">
        <v>150</v>
      </c>
      <c r="BD63" s="106" t="s">
        <v>151</v>
      </c>
      <c r="BE63" s="107">
        <v>1</v>
      </c>
      <c r="BF63" s="107">
        <v>1</v>
      </c>
      <c r="BG63" s="107">
        <v>1</v>
      </c>
      <c r="BH63" s="107">
        <v>1</v>
      </c>
      <c r="BI63" s="107">
        <v>1</v>
      </c>
      <c r="BJ63" s="107">
        <v>1</v>
      </c>
      <c r="BK63" s="107">
        <v>1</v>
      </c>
      <c r="BL63" s="107">
        <v>1</v>
      </c>
      <c r="BM63" s="107">
        <v>1</v>
      </c>
      <c r="BN63" s="107">
        <v>1</v>
      </c>
      <c r="BO63" s="107">
        <v>1</v>
      </c>
      <c r="BP63" s="106" t="s">
        <v>150</v>
      </c>
      <c r="BQ63" s="111" t="s">
        <v>144</v>
      </c>
      <c r="BR63" s="111" t="s">
        <v>519</v>
      </c>
      <c r="BS63" s="111" t="s">
        <v>150</v>
      </c>
      <c r="BT63" s="106" t="s">
        <v>151</v>
      </c>
      <c r="BU63" s="106" t="s">
        <v>158</v>
      </c>
      <c r="BV63" s="104"/>
      <c r="BW63" s="104"/>
      <c r="BX63" s="103"/>
    </row>
    <row r="64" spans="1:76" s="102" customFormat="1" ht="20.100000000000001" customHeight="1" x14ac:dyDescent="0.25">
      <c r="A64" s="104" t="s">
        <v>312</v>
      </c>
      <c r="B64" s="103" t="s">
        <v>313</v>
      </c>
      <c r="C64" s="140"/>
      <c r="D64" s="143"/>
      <c r="E64" s="147"/>
      <c r="F64" s="110" t="s">
        <v>136</v>
      </c>
      <c r="G64" s="102" t="s">
        <v>137</v>
      </c>
      <c r="H64" s="105"/>
      <c r="I64" s="106" t="s">
        <v>138</v>
      </c>
      <c r="J64" s="107" t="s">
        <v>158</v>
      </c>
      <c r="K64" s="151"/>
      <c r="L64" s="151"/>
      <c r="M64" s="106" t="s">
        <v>160</v>
      </c>
      <c r="N64" s="106" t="s">
        <v>159</v>
      </c>
      <c r="O64" s="106" t="s">
        <v>160</v>
      </c>
      <c r="P64" s="106" t="s">
        <v>160</v>
      </c>
      <c r="Q64" s="106" t="s">
        <v>140</v>
      </c>
      <c r="R64" s="106" t="s">
        <v>165</v>
      </c>
      <c r="S64" s="106" t="s">
        <v>139</v>
      </c>
      <c r="T64" s="106" t="s">
        <v>149</v>
      </c>
      <c r="U64" s="106" t="s">
        <v>149</v>
      </c>
      <c r="V64" s="107">
        <v>2</v>
      </c>
      <c r="W64" s="107" t="s">
        <v>149</v>
      </c>
      <c r="X64" s="107" t="s">
        <v>149</v>
      </c>
      <c r="Y64" s="107">
        <v>2</v>
      </c>
      <c r="Z64" s="107" t="s">
        <v>140</v>
      </c>
      <c r="AA64" s="107" t="s">
        <v>140</v>
      </c>
      <c r="AB64" s="107">
        <v>1</v>
      </c>
      <c r="AC64" s="107" t="s">
        <v>140</v>
      </c>
      <c r="AD64" s="107" t="s">
        <v>140</v>
      </c>
      <c r="AE64" s="107">
        <v>1</v>
      </c>
      <c r="AF64" s="107" t="s">
        <v>140</v>
      </c>
      <c r="AG64" s="107" t="s">
        <v>140</v>
      </c>
      <c r="AH64" s="107">
        <v>1</v>
      </c>
      <c r="AI64" s="107" t="s">
        <v>149</v>
      </c>
      <c r="AJ64" s="107" t="s">
        <v>149</v>
      </c>
      <c r="AK64" s="107">
        <v>2</v>
      </c>
      <c r="AL64" s="107" t="s">
        <v>149</v>
      </c>
      <c r="AM64" s="107" t="s">
        <v>149</v>
      </c>
      <c r="AN64" s="107">
        <v>2</v>
      </c>
      <c r="AO64" s="107" t="s">
        <v>140</v>
      </c>
      <c r="AP64" s="107" t="s">
        <v>140</v>
      </c>
      <c r="AQ64" s="107">
        <v>1</v>
      </c>
      <c r="AR64" s="107" t="s">
        <v>140</v>
      </c>
      <c r="AS64" s="107" t="s">
        <v>140</v>
      </c>
      <c r="AT64" s="107">
        <v>1</v>
      </c>
      <c r="AU64" s="107" t="s">
        <v>140</v>
      </c>
      <c r="AV64" s="107" t="s">
        <v>140</v>
      </c>
      <c r="AW64" s="107">
        <v>1</v>
      </c>
      <c r="AX64" s="107" t="s">
        <v>140</v>
      </c>
      <c r="AY64" s="107" t="s">
        <v>140</v>
      </c>
      <c r="AZ64" s="107">
        <v>1</v>
      </c>
      <c r="BA64" s="106" t="s">
        <v>143</v>
      </c>
      <c r="BB64" s="106" t="s">
        <v>146</v>
      </c>
      <c r="BC64" s="106" t="s">
        <v>146</v>
      </c>
      <c r="BD64" s="106" t="s">
        <v>151</v>
      </c>
      <c r="BE64" s="107">
        <v>5</v>
      </c>
      <c r="BF64" s="107">
        <v>5</v>
      </c>
      <c r="BG64" s="107">
        <v>1</v>
      </c>
      <c r="BH64" s="107">
        <v>1</v>
      </c>
      <c r="BI64" s="107">
        <v>1</v>
      </c>
      <c r="BJ64" s="107">
        <v>1</v>
      </c>
      <c r="BK64" s="107">
        <v>1</v>
      </c>
      <c r="BL64" s="107">
        <v>7</v>
      </c>
      <c r="BM64" s="107">
        <v>1</v>
      </c>
      <c r="BN64" s="107">
        <v>1</v>
      </c>
      <c r="BO64" s="107">
        <v>1</v>
      </c>
      <c r="BP64" s="106" t="s">
        <v>152</v>
      </c>
      <c r="BQ64" s="106" t="s">
        <v>139</v>
      </c>
      <c r="BR64" s="106" t="s">
        <v>146</v>
      </c>
      <c r="BS64" s="106" t="s">
        <v>154</v>
      </c>
      <c r="BT64" s="106" t="s">
        <v>151</v>
      </c>
      <c r="BU64" s="106" t="s">
        <v>158</v>
      </c>
      <c r="BV64" s="104"/>
      <c r="BW64" s="104"/>
      <c r="BX64" s="103"/>
    </row>
    <row r="65" spans="1:76" s="102" customFormat="1" ht="20.100000000000001" customHeight="1" x14ac:dyDescent="0.25">
      <c r="A65" s="104" t="s">
        <v>314</v>
      </c>
      <c r="B65" s="103" t="s">
        <v>315</v>
      </c>
      <c r="C65" s="140"/>
      <c r="D65" s="143"/>
      <c r="E65" s="148" t="s">
        <v>133</v>
      </c>
      <c r="F65" s="110" t="s">
        <v>163</v>
      </c>
      <c r="G65" s="102" t="s">
        <v>169</v>
      </c>
      <c r="H65" s="105"/>
      <c r="I65" s="106" t="s">
        <v>138</v>
      </c>
      <c r="J65" s="107" t="s">
        <v>158</v>
      </c>
      <c r="K65" s="151"/>
      <c r="L65" s="151"/>
      <c r="M65" s="106" t="s">
        <v>160</v>
      </c>
      <c r="N65" s="106" t="s">
        <v>159</v>
      </c>
      <c r="O65" s="106" t="s">
        <v>140</v>
      </c>
      <c r="P65" s="106" t="s">
        <v>141</v>
      </c>
      <c r="Q65" s="106" t="s">
        <v>158</v>
      </c>
      <c r="R65" s="106" t="s">
        <v>141</v>
      </c>
      <c r="S65" s="106" t="s">
        <v>139</v>
      </c>
      <c r="T65" s="106" t="s">
        <v>154</v>
      </c>
      <c r="U65" s="106" t="s">
        <v>154</v>
      </c>
      <c r="V65" s="107">
        <v>3</v>
      </c>
      <c r="W65" s="107" t="s">
        <v>154</v>
      </c>
      <c r="X65" s="107" t="s">
        <v>154</v>
      </c>
      <c r="Y65" s="107">
        <v>3</v>
      </c>
      <c r="Z65" s="107" t="s">
        <v>139</v>
      </c>
      <c r="AA65" s="107" t="s">
        <v>139</v>
      </c>
      <c r="AB65" s="107">
        <v>1</v>
      </c>
      <c r="AC65" s="107" t="s">
        <v>154</v>
      </c>
      <c r="AD65" s="107" t="s">
        <v>154</v>
      </c>
      <c r="AE65" s="107">
        <v>3</v>
      </c>
      <c r="AF65" s="107" t="s">
        <v>154</v>
      </c>
      <c r="AG65" s="107" t="s">
        <v>154</v>
      </c>
      <c r="AH65" s="107">
        <v>3</v>
      </c>
      <c r="AI65" s="107" t="s">
        <v>154</v>
      </c>
      <c r="AJ65" s="107" t="s">
        <v>154</v>
      </c>
      <c r="AK65" s="107">
        <v>3</v>
      </c>
      <c r="AL65" s="107" t="s">
        <v>154</v>
      </c>
      <c r="AM65" s="107" t="s">
        <v>154</v>
      </c>
      <c r="AN65" s="107">
        <v>3</v>
      </c>
      <c r="AO65" s="107" t="s">
        <v>139</v>
      </c>
      <c r="AP65" s="107" t="s">
        <v>139</v>
      </c>
      <c r="AQ65" s="107">
        <v>1</v>
      </c>
      <c r="AR65" s="107" t="s">
        <v>139</v>
      </c>
      <c r="AS65" s="107" t="s">
        <v>139</v>
      </c>
      <c r="AT65" s="107">
        <v>1</v>
      </c>
      <c r="AU65" s="107" t="s">
        <v>139</v>
      </c>
      <c r="AV65" s="107" t="s">
        <v>139</v>
      </c>
      <c r="AW65" s="107">
        <v>1</v>
      </c>
      <c r="AX65" s="107" t="s">
        <v>139</v>
      </c>
      <c r="AY65" s="107" t="s">
        <v>139</v>
      </c>
      <c r="AZ65" s="107">
        <v>1</v>
      </c>
      <c r="BA65" s="106" t="s">
        <v>143</v>
      </c>
      <c r="BB65" s="106" t="s">
        <v>143</v>
      </c>
      <c r="BC65" s="106" t="s">
        <v>143</v>
      </c>
      <c r="BD65" s="106" t="s">
        <v>151</v>
      </c>
      <c r="BE65" s="107">
        <v>1</v>
      </c>
      <c r="BF65" s="107">
        <v>1</v>
      </c>
      <c r="BG65" s="107">
        <v>1</v>
      </c>
      <c r="BH65" s="107">
        <v>1</v>
      </c>
      <c r="BI65" s="107">
        <v>1</v>
      </c>
      <c r="BJ65" s="107">
        <v>1</v>
      </c>
      <c r="BK65" s="107">
        <v>1</v>
      </c>
      <c r="BL65" s="107">
        <v>1</v>
      </c>
      <c r="BM65" s="105"/>
      <c r="BN65" s="105"/>
      <c r="BO65" s="105"/>
      <c r="BP65" s="106" t="s">
        <v>146</v>
      </c>
      <c r="BQ65" s="111" t="s">
        <v>503</v>
      </c>
      <c r="BR65" s="106" t="s">
        <v>146</v>
      </c>
      <c r="BS65" s="106" t="s">
        <v>151</v>
      </c>
      <c r="BT65" s="106" t="s">
        <v>151</v>
      </c>
      <c r="BU65" s="106" t="s">
        <v>154</v>
      </c>
      <c r="BV65" s="104"/>
      <c r="BW65" s="104"/>
      <c r="BX65" s="103"/>
    </row>
    <row r="66" spans="1:76" s="102" customFormat="1" ht="20.100000000000001" customHeight="1" x14ac:dyDescent="0.25">
      <c r="A66" s="104" t="s">
        <v>316</v>
      </c>
      <c r="B66" s="103" t="s">
        <v>317</v>
      </c>
      <c r="C66" s="139" t="s">
        <v>133</v>
      </c>
      <c r="D66" s="144" t="s">
        <v>133</v>
      </c>
      <c r="E66" s="148" t="s">
        <v>133</v>
      </c>
      <c r="F66" s="110" t="s">
        <v>184</v>
      </c>
      <c r="G66" s="102" t="s">
        <v>185</v>
      </c>
      <c r="H66" s="105"/>
      <c r="I66" s="106" t="s">
        <v>138</v>
      </c>
      <c r="J66" s="107" t="s">
        <v>151</v>
      </c>
      <c r="K66" s="153" t="s">
        <v>511</v>
      </c>
      <c r="L66" s="108" t="s">
        <v>511</v>
      </c>
      <c r="M66" s="106" t="s">
        <v>160</v>
      </c>
      <c r="N66" s="106" t="s">
        <v>160</v>
      </c>
      <c r="O66" s="106" t="s">
        <v>140</v>
      </c>
      <c r="P66" s="106" t="s">
        <v>144</v>
      </c>
      <c r="Q66" s="106" t="s">
        <v>142</v>
      </c>
      <c r="R66" s="106" t="s">
        <v>144</v>
      </c>
      <c r="S66" s="106" t="s">
        <v>154</v>
      </c>
      <c r="T66" s="106" t="s">
        <v>186</v>
      </c>
      <c r="U66" s="106" t="s">
        <v>148</v>
      </c>
      <c r="V66" s="107">
        <v>3</v>
      </c>
      <c r="W66" s="107" t="s">
        <v>186</v>
      </c>
      <c r="X66" s="107" t="s">
        <v>148</v>
      </c>
      <c r="Y66" s="107">
        <v>3</v>
      </c>
      <c r="Z66" s="107" t="s">
        <v>149</v>
      </c>
      <c r="AA66" s="107" t="s">
        <v>149</v>
      </c>
      <c r="AB66" s="107">
        <v>2</v>
      </c>
      <c r="AC66" s="107" t="s">
        <v>147</v>
      </c>
      <c r="AD66" s="107" t="s">
        <v>149</v>
      </c>
      <c r="AE66" s="107">
        <v>3</v>
      </c>
      <c r="AF66" s="107" t="s">
        <v>149</v>
      </c>
      <c r="AG66" s="107" t="s">
        <v>149</v>
      </c>
      <c r="AH66" s="107">
        <v>2</v>
      </c>
      <c r="AI66" s="107" t="s">
        <v>145</v>
      </c>
      <c r="AJ66" s="107" t="s">
        <v>145</v>
      </c>
      <c r="AK66" s="107">
        <v>5</v>
      </c>
      <c r="AL66" s="107" t="s">
        <v>149</v>
      </c>
      <c r="AM66" s="107" t="s">
        <v>149</v>
      </c>
      <c r="AN66" s="107">
        <v>2</v>
      </c>
      <c r="AO66" s="107" t="s">
        <v>147</v>
      </c>
      <c r="AP66" s="107" t="s">
        <v>186</v>
      </c>
      <c r="AQ66" s="107">
        <v>3</v>
      </c>
      <c r="AR66" s="107" t="s">
        <v>186</v>
      </c>
      <c r="AS66" s="107" t="s">
        <v>149</v>
      </c>
      <c r="AT66" s="107">
        <v>3</v>
      </c>
      <c r="AU66" s="107" t="s">
        <v>186</v>
      </c>
      <c r="AV66" s="107" t="s">
        <v>149</v>
      </c>
      <c r="AW66" s="107">
        <v>3</v>
      </c>
      <c r="AX66" s="107" t="s">
        <v>247</v>
      </c>
      <c r="AY66" s="107" t="s">
        <v>152</v>
      </c>
      <c r="AZ66" s="107">
        <v>8</v>
      </c>
      <c r="BA66" s="106" t="s">
        <v>152</v>
      </c>
      <c r="BB66" s="106" t="s">
        <v>143</v>
      </c>
      <c r="BC66" s="106" t="s">
        <v>146</v>
      </c>
      <c r="BD66" s="106" t="s">
        <v>151</v>
      </c>
      <c r="BE66" s="107">
        <v>5</v>
      </c>
      <c r="BF66" s="107">
        <v>5</v>
      </c>
      <c r="BG66" s="107">
        <v>5</v>
      </c>
      <c r="BH66" s="107">
        <v>4</v>
      </c>
      <c r="BI66" s="107">
        <v>2</v>
      </c>
      <c r="BJ66" s="107">
        <v>6</v>
      </c>
      <c r="BK66" s="107">
        <v>3</v>
      </c>
      <c r="BL66" s="107">
        <v>4</v>
      </c>
      <c r="BM66" s="107">
        <v>4</v>
      </c>
      <c r="BN66" s="107">
        <v>4</v>
      </c>
      <c r="BO66" s="107">
        <v>11</v>
      </c>
      <c r="BP66" s="106" t="s">
        <v>151</v>
      </c>
      <c r="BQ66" s="106" t="s">
        <v>139</v>
      </c>
      <c r="BR66" s="106" t="s">
        <v>152</v>
      </c>
      <c r="BS66" s="106" t="s">
        <v>146</v>
      </c>
      <c r="BT66" s="106" t="s">
        <v>151</v>
      </c>
      <c r="BU66" s="106" t="s">
        <v>151</v>
      </c>
      <c r="BV66" s="104" t="s">
        <v>520</v>
      </c>
      <c r="BW66" s="104"/>
      <c r="BX66" s="103"/>
    </row>
    <row r="67" spans="1:76" s="102" customFormat="1" ht="20.100000000000001" customHeight="1" x14ac:dyDescent="0.25">
      <c r="A67" s="104" t="s">
        <v>319</v>
      </c>
      <c r="B67" s="103" t="s">
        <v>320</v>
      </c>
      <c r="C67" s="139"/>
      <c r="D67" s="143"/>
      <c r="E67" s="147"/>
      <c r="F67" s="102" t="s">
        <v>172</v>
      </c>
      <c r="G67" s="102" t="s">
        <v>173</v>
      </c>
      <c r="H67" s="105"/>
      <c r="I67" s="106" t="s">
        <v>138</v>
      </c>
      <c r="J67" s="107" t="s">
        <v>158</v>
      </c>
      <c r="K67" s="151"/>
      <c r="L67" s="151"/>
      <c r="M67" s="106" t="s">
        <v>159</v>
      </c>
      <c r="N67" s="106" t="s">
        <v>160</v>
      </c>
      <c r="O67" s="106" t="s">
        <v>141</v>
      </c>
      <c r="P67" s="106" t="s">
        <v>159</v>
      </c>
      <c r="Q67" s="106" t="s">
        <v>158</v>
      </c>
      <c r="R67" s="106" t="s">
        <v>141</v>
      </c>
      <c r="S67" s="106" t="s">
        <v>139</v>
      </c>
      <c r="T67" s="106" t="s">
        <v>154</v>
      </c>
      <c r="U67" s="106" t="s">
        <v>154</v>
      </c>
      <c r="V67" s="107">
        <v>3</v>
      </c>
      <c r="W67" s="107" t="s">
        <v>154</v>
      </c>
      <c r="X67" s="107" t="s">
        <v>154</v>
      </c>
      <c r="Y67" s="107">
        <v>3</v>
      </c>
      <c r="Z67" s="107" t="s">
        <v>139</v>
      </c>
      <c r="AA67" s="107" t="s">
        <v>139</v>
      </c>
      <c r="AB67" s="107">
        <v>1</v>
      </c>
      <c r="AC67" s="107" t="s">
        <v>139</v>
      </c>
      <c r="AD67" s="107" t="s">
        <v>139</v>
      </c>
      <c r="AE67" s="107">
        <v>1</v>
      </c>
      <c r="AF67" s="107" t="s">
        <v>154</v>
      </c>
      <c r="AG67" s="107" t="s">
        <v>154</v>
      </c>
      <c r="AH67" s="107">
        <v>3</v>
      </c>
      <c r="AI67" s="107" t="s">
        <v>139</v>
      </c>
      <c r="AJ67" s="107" t="s">
        <v>139</v>
      </c>
      <c r="AK67" s="107">
        <v>1</v>
      </c>
      <c r="AL67" s="107" t="s">
        <v>154</v>
      </c>
      <c r="AM67" s="107" t="s">
        <v>154</v>
      </c>
      <c r="AN67" s="107">
        <v>3</v>
      </c>
      <c r="AO67" s="107" t="s">
        <v>139</v>
      </c>
      <c r="AP67" s="107" t="s">
        <v>139</v>
      </c>
      <c r="AQ67" s="107">
        <v>1</v>
      </c>
      <c r="AR67" s="107" t="s">
        <v>139</v>
      </c>
      <c r="AS67" s="107" t="s">
        <v>139</v>
      </c>
      <c r="AT67" s="107">
        <v>1</v>
      </c>
      <c r="AU67" s="107" t="s">
        <v>139</v>
      </c>
      <c r="AV67" s="107" t="s">
        <v>139</v>
      </c>
      <c r="AW67" s="107">
        <v>1</v>
      </c>
      <c r="AX67" s="107" t="s">
        <v>139</v>
      </c>
      <c r="AY67" s="107" t="s">
        <v>139</v>
      </c>
      <c r="AZ67" s="107">
        <v>1</v>
      </c>
      <c r="BA67" s="106" t="s">
        <v>143</v>
      </c>
      <c r="BB67" s="106" t="s">
        <v>143</v>
      </c>
      <c r="BC67" s="106" t="s">
        <v>143</v>
      </c>
      <c r="BD67" s="106" t="s">
        <v>151</v>
      </c>
      <c r="BE67" s="105"/>
      <c r="BF67" s="105"/>
      <c r="BG67" s="105"/>
      <c r="BH67" s="105"/>
      <c r="BI67" s="105"/>
      <c r="BJ67" s="105"/>
      <c r="BK67" s="105"/>
      <c r="BL67" s="105"/>
      <c r="BM67" s="105"/>
      <c r="BN67" s="105"/>
      <c r="BO67" s="105"/>
      <c r="BT67" s="106" t="s">
        <v>151</v>
      </c>
      <c r="BV67" s="104"/>
      <c r="BW67" s="104"/>
      <c r="BX67" s="103"/>
    </row>
    <row r="68" spans="1:76" s="102" customFormat="1" ht="20.100000000000001" customHeight="1" x14ac:dyDescent="0.25">
      <c r="A68" s="104" t="s">
        <v>323</v>
      </c>
      <c r="B68" s="103" t="s">
        <v>521</v>
      </c>
      <c r="C68" s="139" t="s">
        <v>133</v>
      </c>
      <c r="D68" s="144" t="s">
        <v>133</v>
      </c>
      <c r="E68" s="148" t="s">
        <v>133</v>
      </c>
      <c r="F68" s="110" t="s">
        <v>184</v>
      </c>
      <c r="G68" s="102" t="s">
        <v>185</v>
      </c>
      <c r="H68" s="105"/>
      <c r="I68" s="106" t="s">
        <v>138</v>
      </c>
      <c r="J68" s="107" t="s">
        <v>158</v>
      </c>
      <c r="K68" s="151"/>
      <c r="L68" s="151"/>
      <c r="M68" s="106" t="s">
        <v>141</v>
      </c>
      <c r="N68" s="106" t="s">
        <v>160</v>
      </c>
      <c r="O68" s="106" t="s">
        <v>141</v>
      </c>
      <c r="P68" s="106" t="s">
        <v>150</v>
      </c>
      <c r="Q68" s="106" t="s">
        <v>152</v>
      </c>
      <c r="R68" s="106" t="s">
        <v>160</v>
      </c>
      <c r="S68" s="106" t="s">
        <v>142</v>
      </c>
      <c r="T68" s="106" t="s">
        <v>187</v>
      </c>
      <c r="U68" s="106" t="s">
        <v>153</v>
      </c>
      <c r="V68" s="107">
        <v>4</v>
      </c>
      <c r="W68" s="107" t="s">
        <v>187</v>
      </c>
      <c r="X68" s="107" t="s">
        <v>153</v>
      </c>
      <c r="Y68" s="107">
        <v>4</v>
      </c>
      <c r="Z68" s="107" t="s">
        <v>149</v>
      </c>
      <c r="AA68" s="107" t="s">
        <v>149</v>
      </c>
      <c r="AB68" s="107">
        <v>2</v>
      </c>
      <c r="AC68" s="107" t="s">
        <v>147</v>
      </c>
      <c r="AD68" s="107" t="s">
        <v>149</v>
      </c>
      <c r="AE68" s="107">
        <v>3</v>
      </c>
      <c r="AF68" s="107" t="s">
        <v>149</v>
      </c>
      <c r="AG68" s="107" t="s">
        <v>149</v>
      </c>
      <c r="AH68" s="107">
        <v>2</v>
      </c>
      <c r="AI68" s="107" t="s">
        <v>153</v>
      </c>
      <c r="AJ68" s="107" t="s">
        <v>153</v>
      </c>
      <c r="AK68" s="107">
        <v>3</v>
      </c>
      <c r="AL68" s="107" t="s">
        <v>148</v>
      </c>
      <c r="AM68" s="107" t="s">
        <v>148</v>
      </c>
      <c r="AN68" s="107">
        <v>3</v>
      </c>
      <c r="AO68" s="107" t="s">
        <v>149</v>
      </c>
      <c r="AP68" s="107" t="s">
        <v>149</v>
      </c>
      <c r="AQ68" s="107">
        <v>2</v>
      </c>
      <c r="AR68" s="107" t="s">
        <v>186</v>
      </c>
      <c r="AS68" s="107" t="s">
        <v>148</v>
      </c>
      <c r="AT68" s="107">
        <v>3</v>
      </c>
      <c r="AU68" s="107" t="s">
        <v>186</v>
      </c>
      <c r="AV68" s="107" t="s">
        <v>149</v>
      </c>
      <c r="AW68" s="107">
        <v>3</v>
      </c>
      <c r="AX68" s="107" t="s">
        <v>147</v>
      </c>
      <c r="AY68" s="107" t="s">
        <v>149</v>
      </c>
      <c r="AZ68" s="107">
        <v>3</v>
      </c>
      <c r="BA68" s="106" t="s">
        <v>151</v>
      </c>
      <c r="BB68" s="106" t="s">
        <v>146</v>
      </c>
      <c r="BC68" s="106" t="s">
        <v>146</v>
      </c>
      <c r="BD68" s="106" t="s">
        <v>151</v>
      </c>
      <c r="BE68" s="107">
        <v>5</v>
      </c>
      <c r="BF68" s="107">
        <v>6</v>
      </c>
      <c r="BG68" s="107">
        <v>5</v>
      </c>
      <c r="BH68" s="107">
        <v>4</v>
      </c>
      <c r="BI68" s="107">
        <v>1</v>
      </c>
      <c r="BJ68" s="107">
        <v>5</v>
      </c>
      <c r="BK68" s="107">
        <v>5</v>
      </c>
      <c r="BL68" s="107">
        <v>3</v>
      </c>
      <c r="BM68" s="107">
        <v>4</v>
      </c>
      <c r="BN68" s="107">
        <v>4</v>
      </c>
      <c r="BO68" s="107">
        <v>4</v>
      </c>
      <c r="BP68" s="106" t="s">
        <v>151</v>
      </c>
      <c r="BQ68" s="106" t="s">
        <v>139</v>
      </c>
      <c r="BR68" s="106" t="s">
        <v>152</v>
      </c>
      <c r="BS68" s="106" t="s">
        <v>146</v>
      </c>
      <c r="BT68" s="106" t="s">
        <v>151</v>
      </c>
      <c r="BU68" s="106" t="s">
        <v>146</v>
      </c>
      <c r="BV68" s="104" t="s">
        <v>522</v>
      </c>
      <c r="BW68" s="104"/>
      <c r="BX68" s="103"/>
    </row>
    <row r="69" spans="1:76" s="102" customFormat="1" ht="20.100000000000001" customHeight="1" x14ac:dyDescent="0.25">
      <c r="A69" s="104" t="s">
        <v>325</v>
      </c>
      <c r="B69" s="103" t="s">
        <v>326</v>
      </c>
      <c r="C69" s="140"/>
      <c r="D69" s="144"/>
      <c r="E69" s="148"/>
      <c r="F69" s="110" t="s">
        <v>136</v>
      </c>
      <c r="G69" s="102" t="s">
        <v>327</v>
      </c>
      <c r="H69" s="105"/>
      <c r="I69" s="106" t="s">
        <v>198</v>
      </c>
      <c r="J69" s="107" t="s">
        <v>158</v>
      </c>
      <c r="K69" s="151"/>
      <c r="L69" s="151"/>
      <c r="M69" s="106" t="s">
        <v>160</v>
      </c>
      <c r="N69" s="106" t="s">
        <v>160</v>
      </c>
      <c r="O69" s="106" t="s">
        <v>159</v>
      </c>
      <c r="P69" s="106" t="s">
        <v>328</v>
      </c>
      <c r="Q69" s="106" t="s">
        <v>142</v>
      </c>
      <c r="R69" s="106" t="s">
        <v>159</v>
      </c>
      <c r="S69" s="106" t="s">
        <v>139</v>
      </c>
      <c r="T69" s="113"/>
      <c r="U69" s="113"/>
      <c r="V69" s="112"/>
      <c r="W69" s="112"/>
      <c r="X69" s="112"/>
      <c r="Y69" s="112"/>
      <c r="Z69" s="112"/>
      <c r="AA69" s="112"/>
      <c r="AB69" s="112"/>
      <c r="AC69" s="112"/>
      <c r="AD69" s="112"/>
      <c r="AE69" s="112"/>
      <c r="AF69" s="112"/>
      <c r="AG69" s="112"/>
      <c r="AH69" s="112"/>
      <c r="AI69" s="112"/>
      <c r="AJ69" s="112"/>
      <c r="AK69" s="112"/>
      <c r="AL69" s="112"/>
      <c r="AM69" s="112"/>
      <c r="AN69" s="112"/>
      <c r="AO69" s="112"/>
      <c r="AP69" s="112"/>
      <c r="AQ69" s="112"/>
      <c r="AR69" s="112"/>
      <c r="AS69" s="112"/>
      <c r="AT69" s="112"/>
      <c r="AU69" s="112"/>
      <c r="AV69" s="112"/>
      <c r="AW69" s="112"/>
      <c r="AX69" s="112"/>
      <c r="AY69" s="112"/>
      <c r="AZ69" s="112"/>
      <c r="BA69" s="106" t="s">
        <v>146</v>
      </c>
      <c r="BB69" s="106" t="s">
        <v>143</v>
      </c>
      <c r="BC69" s="106" t="s">
        <v>154</v>
      </c>
      <c r="BD69" s="106" t="s">
        <v>151</v>
      </c>
      <c r="BE69" s="107">
        <v>1</v>
      </c>
      <c r="BF69" s="107">
        <v>1</v>
      </c>
      <c r="BG69" s="107">
        <v>1</v>
      </c>
      <c r="BH69" s="107">
        <v>1</v>
      </c>
      <c r="BI69" s="107">
        <v>1</v>
      </c>
      <c r="BJ69" s="107">
        <v>1</v>
      </c>
      <c r="BK69" s="107">
        <v>1</v>
      </c>
      <c r="BL69" s="107">
        <v>1</v>
      </c>
      <c r="BM69" s="107">
        <v>1</v>
      </c>
      <c r="BN69" s="107">
        <v>1</v>
      </c>
      <c r="BO69" s="107">
        <v>1</v>
      </c>
      <c r="BP69" s="106" t="s">
        <v>154</v>
      </c>
      <c r="BQ69" s="106" t="s">
        <v>151</v>
      </c>
      <c r="BR69" s="106" t="s">
        <v>143</v>
      </c>
      <c r="BS69" s="106" t="s">
        <v>154</v>
      </c>
      <c r="BT69" s="106" t="s">
        <v>151</v>
      </c>
      <c r="BU69" s="106" t="s">
        <v>158</v>
      </c>
      <c r="BV69" s="104"/>
      <c r="BW69" s="104"/>
      <c r="BX69" s="103"/>
    </row>
    <row r="70" spans="1:76" s="102" customFormat="1" ht="20.100000000000001" customHeight="1" x14ac:dyDescent="0.25">
      <c r="A70" s="104" t="s">
        <v>332</v>
      </c>
      <c r="B70" s="103" t="s">
        <v>523</v>
      </c>
      <c r="C70" s="139" t="s">
        <v>133</v>
      </c>
      <c r="D70" s="144" t="s">
        <v>133</v>
      </c>
      <c r="E70" s="147"/>
      <c r="F70" s="110" t="s">
        <v>136</v>
      </c>
      <c r="G70" s="102" t="s">
        <v>137</v>
      </c>
      <c r="H70" s="105"/>
      <c r="I70" s="106" t="s">
        <v>138</v>
      </c>
      <c r="J70" s="107" t="s">
        <v>139</v>
      </c>
      <c r="K70" s="151"/>
      <c r="L70" s="108" t="s">
        <v>502</v>
      </c>
      <c r="M70" s="106" t="s">
        <v>158</v>
      </c>
      <c r="N70" s="106" t="s">
        <v>160</v>
      </c>
      <c r="O70" s="106" t="s">
        <v>144</v>
      </c>
      <c r="P70" s="106" t="s">
        <v>150</v>
      </c>
      <c r="Q70" s="106" t="s">
        <v>146</v>
      </c>
      <c r="R70" s="106" t="s">
        <v>165</v>
      </c>
      <c r="S70" s="106" t="s">
        <v>146</v>
      </c>
      <c r="T70" s="106" t="s">
        <v>148</v>
      </c>
      <c r="U70" s="106" t="s">
        <v>148</v>
      </c>
      <c r="V70" s="107">
        <v>3</v>
      </c>
      <c r="W70" s="107" t="s">
        <v>148</v>
      </c>
      <c r="X70" s="107" t="s">
        <v>148</v>
      </c>
      <c r="Y70" s="107">
        <v>3</v>
      </c>
      <c r="Z70" s="107" t="s">
        <v>140</v>
      </c>
      <c r="AA70" s="107" t="s">
        <v>140</v>
      </c>
      <c r="AB70" s="107">
        <v>1</v>
      </c>
      <c r="AC70" s="107" t="s">
        <v>140</v>
      </c>
      <c r="AD70" s="107" t="s">
        <v>140</v>
      </c>
      <c r="AE70" s="107">
        <v>1</v>
      </c>
      <c r="AF70" s="107" t="s">
        <v>140</v>
      </c>
      <c r="AG70" s="107" t="s">
        <v>140</v>
      </c>
      <c r="AH70" s="107">
        <v>1</v>
      </c>
      <c r="AI70" s="107" t="s">
        <v>140</v>
      </c>
      <c r="AJ70" s="107" t="s">
        <v>140</v>
      </c>
      <c r="AK70" s="107">
        <v>1</v>
      </c>
      <c r="AL70" s="107" t="s">
        <v>140</v>
      </c>
      <c r="AM70" s="107" t="s">
        <v>140</v>
      </c>
      <c r="AN70" s="107">
        <v>1</v>
      </c>
      <c r="AO70" s="107" t="s">
        <v>140</v>
      </c>
      <c r="AP70" s="107" t="s">
        <v>140</v>
      </c>
      <c r="AQ70" s="107">
        <v>1</v>
      </c>
      <c r="AR70" s="107" t="s">
        <v>140</v>
      </c>
      <c r="AS70" s="107" t="s">
        <v>140</v>
      </c>
      <c r="AT70" s="107">
        <v>1</v>
      </c>
      <c r="AU70" s="107" t="s">
        <v>140</v>
      </c>
      <c r="AV70" s="107" t="s">
        <v>140</v>
      </c>
      <c r="AW70" s="107">
        <v>1</v>
      </c>
      <c r="AX70" s="107" t="s">
        <v>140</v>
      </c>
      <c r="AY70" s="107" t="s">
        <v>140</v>
      </c>
      <c r="AZ70" s="107">
        <v>1</v>
      </c>
      <c r="BA70" s="106" t="s">
        <v>151</v>
      </c>
      <c r="BB70" s="106" t="s">
        <v>146</v>
      </c>
      <c r="BC70" s="106" t="s">
        <v>146</v>
      </c>
      <c r="BD70" s="106" t="s">
        <v>151</v>
      </c>
      <c r="BE70" s="107">
        <v>5</v>
      </c>
      <c r="BF70" s="107">
        <v>5</v>
      </c>
      <c r="BG70" s="107">
        <v>1</v>
      </c>
      <c r="BH70" s="107">
        <v>1</v>
      </c>
      <c r="BI70" s="107">
        <v>1</v>
      </c>
      <c r="BJ70" s="107">
        <v>1</v>
      </c>
      <c r="BK70" s="107">
        <v>1</v>
      </c>
      <c r="BL70" s="107">
        <v>7</v>
      </c>
      <c r="BM70" s="107">
        <v>1</v>
      </c>
      <c r="BN70" s="107">
        <v>1</v>
      </c>
      <c r="BO70" s="107">
        <v>1</v>
      </c>
      <c r="BP70" s="106" t="s">
        <v>150</v>
      </c>
      <c r="BQ70" s="106" t="s">
        <v>139</v>
      </c>
      <c r="BR70" s="106" t="s">
        <v>146</v>
      </c>
      <c r="BS70" s="106" t="s">
        <v>154</v>
      </c>
      <c r="BT70" s="106" t="s">
        <v>151</v>
      </c>
      <c r="BU70" s="106" t="s">
        <v>139</v>
      </c>
      <c r="BV70" s="104"/>
      <c r="BW70" s="104"/>
      <c r="BX70" s="103"/>
    </row>
    <row r="71" spans="1:76" s="102" customFormat="1" ht="20.100000000000001" customHeight="1" x14ac:dyDescent="0.25">
      <c r="A71" s="104" t="s">
        <v>333</v>
      </c>
      <c r="B71" s="103" t="s">
        <v>334</v>
      </c>
      <c r="C71" s="139" t="s">
        <v>133</v>
      </c>
      <c r="D71" s="144" t="s">
        <v>133</v>
      </c>
      <c r="E71" s="148"/>
      <c r="F71" s="110" t="s">
        <v>136</v>
      </c>
      <c r="G71" s="102" t="s">
        <v>137</v>
      </c>
      <c r="H71" s="105"/>
      <c r="I71" s="106" t="s">
        <v>138</v>
      </c>
      <c r="J71" s="107" t="s">
        <v>139</v>
      </c>
      <c r="K71" s="151"/>
      <c r="L71" s="108" t="s">
        <v>502</v>
      </c>
      <c r="M71" s="106" t="s">
        <v>140</v>
      </c>
      <c r="N71" s="106" t="s">
        <v>146</v>
      </c>
      <c r="O71" s="106" t="s">
        <v>142</v>
      </c>
      <c r="P71" s="106" t="s">
        <v>142</v>
      </c>
      <c r="Q71" s="106" t="s">
        <v>152</v>
      </c>
      <c r="R71" s="106" t="s">
        <v>140</v>
      </c>
      <c r="S71" s="106" t="s">
        <v>139</v>
      </c>
      <c r="T71" s="106" t="s">
        <v>150</v>
      </c>
      <c r="U71" s="106" t="s">
        <v>150</v>
      </c>
      <c r="V71" s="107">
        <v>7</v>
      </c>
      <c r="W71" s="107" t="s">
        <v>149</v>
      </c>
      <c r="X71" s="107" t="s">
        <v>149</v>
      </c>
      <c r="Y71" s="107">
        <v>2</v>
      </c>
      <c r="Z71" s="107" t="s">
        <v>140</v>
      </c>
      <c r="AA71" s="107" t="s">
        <v>140</v>
      </c>
      <c r="AB71" s="107">
        <v>1</v>
      </c>
      <c r="AC71" s="107" t="s">
        <v>140</v>
      </c>
      <c r="AD71" s="107" t="s">
        <v>140</v>
      </c>
      <c r="AE71" s="107">
        <v>1</v>
      </c>
      <c r="AF71" s="107" t="s">
        <v>140</v>
      </c>
      <c r="AG71" s="107" t="s">
        <v>140</v>
      </c>
      <c r="AH71" s="107">
        <v>1</v>
      </c>
      <c r="AI71" s="107" t="s">
        <v>140</v>
      </c>
      <c r="AJ71" s="107" t="s">
        <v>140</v>
      </c>
      <c r="AK71" s="107">
        <v>1</v>
      </c>
      <c r="AL71" s="107" t="s">
        <v>140</v>
      </c>
      <c r="AM71" s="107" t="s">
        <v>140</v>
      </c>
      <c r="AN71" s="107">
        <v>1</v>
      </c>
      <c r="AO71" s="107" t="s">
        <v>140</v>
      </c>
      <c r="AP71" s="107" t="s">
        <v>140</v>
      </c>
      <c r="AQ71" s="107">
        <v>1</v>
      </c>
      <c r="AR71" s="107" t="s">
        <v>140</v>
      </c>
      <c r="AS71" s="107" t="s">
        <v>140</v>
      </c>
      <c r="AT71" s="107">
        <v>1</v>
      </c>
      <c r="AU71" s="107" t="s">
        <v>140</v>
      </c>
      <c r="AV71" s="107" t="s">
        <v>140</v>
      </c>
      <c r="AW71" s="107">
        <v>1</v>
      </c>
      <c r="AX71" s="107" t="s">
        <v>140</v>
      </c>
      <c r="AY71" s="107" t="s">
        <v>140</v>
      </c>
      <c r="AZ71" s="107">
        <v>1</v>
      </c>
      <c r="BA71" s="106" t="s">
        <v>146</v>
      </c>
      <c r="BB71" s="106" t="s">
        <v>151</v>
      </c>
      <c r="BC71" s="106" t="s">
        <v>146</v>
      </c>
      <c r="BD71" s="106" t="s">
        <v>151</v>
      </c>
      <c r="BE71" s="107">
        <v>5</v>
      </c>
      <c r="BF71" s="107">
        <v>11</v>
      </c>
      <c r="BG71" s="107">
        <v>1</v>
      </c>
      <c r="BH71" s="107">
        <v>1</v>
      </c>
      <c r="BI71" s="107">
        <v>1</v>
      </c>
      <c r="BJ71" s="107">
        <v>1</v>
      </c>
      <c r="BK71" s="107">
        <v>1</v>
      </c>
      <c r="BL71" s="107">
        <v>7</v>
      </c>
      <c r="BM71" s="107">
        <v>1</v>
      </c>
      <c r="BN71" s="107">
        <v>1</v>
      </c>
      <c r="BO71" s="107">
        <v>1</v>
      </c>
      <c r="BP71" s="106" t="s">
        <v>150</v>
      </c>
      <c r="BQ71" s="106" t="s">
        <v>139</v>
      </c>
      <c r="BR71" s="106" t="s">
        <v>146</v>
      </c>
      <c r="BS71" s="106" t="s">
        <v>154</v>
      </c>
      <c r="BT71" s="106" t="s">
        <v>151</v>
      </c>
      <c r="BU71" s="106" t="s">
        <v>139</v>
      </c>
      <c r="BV71" s="104"/>
      <c r="BW71" s="104"/>
      <c r="BX71" s="103"/>
    </row>
    <row r="72" spans="1:76" s="102" customFormat="1" ht="20.100000000000001" customHeight="1" x14ac:dyDescent="0.25">
      <c r="A72" s="104" t="s">
        <v>339</v>
      </c>
      <c r="B72" s="103" t="s">
        <v>340</v>
      </c>
      <c r="C72" s="139" t="s">
        <v>133</v>
      </c>
      <c r="D72" s="144"/>
      <c r="E72" s="148" t="s">
        <v>133</v>
      </c>
      <c r="F72" s="110" t="s">
        <v>184</v>
      </c>
      <c r="G72" s="102" t="s">
        <v>185</v>
      </c>
      <c r="H72" s="105"/>
      <c r="I72" s="106" t="s">
        <v>138</v>
      </c>
      <c r="J72" s="107" t="s">
        <v>158</v>
      </c>
      <c r="K72" s="151"/>
      <c r="L72" s="151"/>
      <c r="M72" s="106" t="s">
        <v>141</v>
      </c>
      <c r="N72" s="106" t="s">
        <v>141</v>
      </c>
      <c r="O72" s="106" t="s">
        <v>158</v>
      </c>
      <c r="P72" s="106" t="s">
        <v>140</v>
      </c>
      <c r="Q72" s="106" t="s">
        <v>142</v>
      </c>
      <c r="R72" s="106" t="s">
        <v>141</v>
      </c>
      <c r="S72" s="106" t="s">
        <v>154</v>
      </c>
      <c r="T72" s="106" t="s">
        <v>150</v>
      </c>
      <c r="U72" s="106" t="s">
        <v>150</v>
      </c>
      <c r="V72" s="107">
        <v>7</v>
      </c>
      <c r="W72" s="107" t="s">
        <v>149</v>
      </c>
      <c r="X72" s="107" t="s">
        <v>148</v>
      </c>
      <c r="Y72" s="107">
        <v>3</v>
      </c>
      <c r="Z72" s="107" t="s">
        <v>149</v>
      </c>
      <c r="AA72" s="107" t="s">
        <v>149</v>
      </c>
      <c r="AB72" s="107">
        <v>2</v>
      </c>
      <c r="AC72" s="107" t="s">
        <v>149</v>
      </c>
      <c r="AD72" s="107" t="s">
        <v>149</v>
      </c>
      <c r="AE72" s="107">
        <v>2</v>
      </c>
      <c r="AF72" s="107" t="s">
        <v>149</v>
      </c>
      <c r="AG72" s="107" t="s">
        <v>149</v>
      </c>
      <c r="AH72" s="107">
        <v>2</v>
      </c>
      <c r="AI72" s="107" t="s">
        <v>145</v>
      </c>
      <c r="AJ72" s="107" t="s">
        <v>145</v>
      </c>
      <c r="AK72" s="107">
        <v>5</v>
      </c>
      <c r="AL72" s="107" t="s">
        <v>149</v>
      </c>
      <c r="AM72" s="107" t="s">
        <v>149</v>
      </c>
      <c r="AN72" s="107">
        <v>2</v>
      </c>
      <c r="AO72" s="107" t="s">
        <v>140</v>
      </c>
      <c r="AP72" s="107" t="s">
        <v>140</v>
      </c>
      <c r="AQ72" s="107">
        <v>1</v>
      </c>
      <c r="AR72" s="107" t="s">
        <v>140</v>
      </c>
      <c r="AS72" s="107" t="s">
        <v>140</v>
      </c>
      <c r="AT72" s="107">
        <v>1</v>
      </c>
      <c r="AU72" s="107" t="s">
        <v>140</v>
      </c>
      <c r="AV72" s="107" t="s">
        <v>140</v>
      </c>
      <c r="AW72" s="107">
        <v>1</v>
      </c>
      <c r="AX72" s="107" t="s">
        <v>140</v>
      </c>
      <c r="AY72" s="107" t="s">
        <v>140</v>
      </c>
      <c r="AZ72" s="107">
        <v>1</v>
      </c>
      <c r="BA72" s="106" t="s">
        <v>146</v>
      </c>
      <c r="BB72" s="106" t="s">
        <v>143</v>
      </c>
      <c r="BC72" s="106" t="s">
        <v>146</v>
      </c>
      <c r="BD72" s="106" t="s">
        <v>151</v>
      </c>
      <c r="BE72" s="107">
        <v>8</v>
      </c>
      <c r="BF72" s="107">
        <v>3</v>
      </c>
      <c r="BG72" s="107">
        <v>5</v>
      </c>
      <c r="BH72" s="107">
        <v>3</v>
      </c>
      <c r="BI72" s="107">
        <v>1</v>
      </c>
      <c r="BJ72" s="107">
        <v>3</v>
      </c>
      <c r="BK72" s="107">
        <v>4</v>
      </c>
      <c r="BL72" s="107">
        <v>3</v>
      </c>
      <c r="BM72" s="107">
        <v>3</v>
      </c>
      <c r="BN72" s="107">
        <v>5</v>
      </c>
      <c r="BO72" s="107">
        <v>3</v>
      </c>
      <c r="BP72" s="106" t="s">
        <v>151</v>
      </c>
      <c r="BQ72" s="106" t="s">
        <v>139</v>
      </c>
      <c r="BR72" s="106" t="s">
        <v>152</v>
      </c>
      <c r="BS72" s="106" t="s">
        <v>146</v>
      </c>
      <c r="BT72" s="106" t="s">
        <v>151</v>
      </c>
      <c r="BU72" s="106" t="s">
        <v>151</v>
      </c>
      <c r="BV72" s="104"/>
      <c r="BW72" s="104"/>
      <c r="BX72" s="103"/>
    </row>
    <row r="73" spans="1:76" s="102" customFormat="1" ht="20.100000000000001" customHeight="1" x14ac:dyDescent="0.25">
      <c r="A73" s="104" t="s">
        <v>524</v>
      </c>
      <c r="B73" s="103" t="s">
        <v>336</v>
      </c>
      <c r="C73" s="139" t="s">
        <v>133</v>
      </c>
      <c r="D73" s="144"/>
      <c r="E73" s="148" t="s">
        <v>133</v>
      </c>
      <c r="F73" s="110" t="s">
        <v>184</v>
      </c>
      <c r="G73" s="102" t="s">
        <v>185</v>
      </c>
      <c r="H73" s="105" t="s">
        <v>337</v>
      </c>
      <c r="I73" s="106" t="s">
        <v>138</v>
      </c>
      <c r="J73" s="107" t="s">
        <v>139</v>
      </c>
      <c r="K73" s="151"/>
      <c r="L73" s="108" t="s">
        <v>502</v>
      </c>
      <c r="M73" s="106" t="s">
        <v>140</v>
      </c>
      <c r="N73" s="106" t="s">
        <v>141</v>
      </c>
      <c r="O73" s="106" t="s">
        <v>140</v>
      </c>
      <c r="P73" s="106" t="s">
        <v>142</v>
      </c>
      <c r="Q73" s="106" t="s">
        <v>142</v>
      </c>
      <c r="R73" s="106" t="s">
        <v>140</v>
      </c>
      <c r="S73" s="106" t="s">
        <v>154</v>
      </c>
      <c r="T73" s="106" t="s">
        <v>145</v>
      </c>
      <c r="U73" s="106" t="s">
        <v>145</v>
      </c>
      <c r="V73" s="107">
        <v>5</v>
      </c>
      <c r="W73" s="107" t="s">
        <v>186</v>
      </c>
      <c r="X73" s="107" t="s">
        <v>148</v>
      </c>
      <c r="Y73" s="107">
        <v>3</v>
      </c>
      <c r="Z73" s="107" t="s">
        <v>149</v>
      </c>
      <c r="AA73" s="107" t="s">
        <v>149</v>
      </c>
      <c r="AB73" s="107">
        <v>2</v>
      </c>
      <c r="AC73" s="107" t="s">
        <v>147</v>
      </c>
      <c r="AD73" s="107" t="s">
        <v>149</v>
      </c>
      <c r="AE73" s="107">
        <v>3</v>
      </c>
      <c r="AF73" s="107" t="s">
        <v>149</v>
      </c>
      <c r="AG73" s="107" t="s">
        <v>149</v>
      </c>
      <c r="AH73" s="107">
        <v>2</v>
      </c>
      <c r="AI73" s="107" t="s">
        <v>153</v>
      </c>
      <c r="AJ73" s="107" t="s">
        <v>153</v>
      </c>
      <c r="AK73" s="107">
        <v>3</v>
      </c>
      <c r="AL73" s="107" t="s">
        <v>148</v>
      </c>
      <c r="AM73" s="107" t="s">
        <v>148</v>
      </c>
      <c r="AN73" s="107">
        <v>3</v>
      </c>
      <c r="AO73" s="107" t="s">
        <v>149</v>
      </c>
      <c r="AP73" s="107" t="s">
        <v>149</v>
      </c>
      <c r="AQ73" s="107">
        <v>2</v>
      </c>
      <c r="AR73" s="107" t="s">
        <v>186</v>
      </c>
      <c r="AS73" s="107" t="s">
        <v>149</v>
      </c>
      <c r="AT73" s="107">
        <v>3</v>
      </c>
      <c r="AU73" s="107" t="s">
        <v>186</v>
      </c>
      <c r="AV73" s="107" t="s">
        <v>149</v>
      </c>
      <c r="AW73" s="107">
        <v>3</v>
      </c>
      <c r="AX73" s="107" t="s">
        <v>147</v>
      </c>
      <c r="AY73" s="107" t="s">
        <v>140</v>
      </c>
      <c r="AZ73" s="107">
        <v>3</v>
      </c>
      <c r="BA73" s="106" t="s">
        <v>152</v>
      </c>
      <c r="BB73" s="106" t="s">
        <v>154</v>
      </c>
      <c r="BC73" s="106" t="s">
        <v>146</v>
      </c>
      <c r="BD73" s="106" t="s">
        <v>151</v>
      </c>
      <c r="BE73" s="107">
        <v>9</v>
      </c>
      <c r="BF73" s="107">
        <v>6</v>
      </c>
      <c r="BG73" s="107">
        <v>4</v>
      </c>
      <c r="BH73" s="107">
        <v>4</v>
      </c>
      <c r="BI73" s="107">
        <v>2</v>
      </c>
      <c r="BJ73" s="107">
        <v>5</v>
      </c>
      <c r="BK73" s="107">
        <v>5</v>
      </c>
      <c r="BL73" s="107">
        <v>2</v>
      </c>
      <c r="BM73" s="107">
        <v>4</v>
      </c>
      <c r="BN73" s="107">
        <v>4</v>
      </c>
      <c r="BO73" s="107">
        <v>3</v>
      </c>
      <c r="BP73" s="106" t="s">
        <v>151</v>
      </c>
      <c r="BQ73" s="106" t="s">
        <v>139</v>
      </c>
      <c r="BR73" s="106" t="s">
        <v>152</v>
      </c>
      <c r="BS73" s="106" t="s">
        <v>146</v>
      </c>
      <c r="BT73" s="106" t="s">
        <v>151</v>
      </c>
      <c r="BU73" s="106" t="s">
        <v>151</v>
      </c>
      <c r="BV73" s="104"/>
      <c r="BW73" s="104"/>
      <c r="BX73" s="103"/>
    </row>
    <row r="74" spans="1:76" s="102" customFormat="1" ht="20.100000000000001" customHeight="1" x14ac:dyDescent="0.25">
      <c r="A74" s="104" t="s">
        <v>344</v>
      </c>
      <c r="B74" s="103" t="s">
        <v>342</v>
      </c>
      <c r="C74" s="139" t="s">
        <v>133</v>
      </c>
      <c r="D74" s="144"/>
      <c r="E74" s="148" t="s">
        <v>133</v>
      </c>
      <c r="F74" s="110" t="s">
        <v>184</v>
      </c>
      <c r="G74" s="102" t="s">
        <v>185</v>
      </c>
      <c r="H74" s="105" t="s">
        <v>343</v>
      </c>
      <c r="I74" s="106" t="s">
        <v>138</v>
      </c>
      <c r="J74" s="107" t="s">
        <v>143</v>
      </c>
      <c r="K74" s="151"/>
      <c r="L74" s="108" t="s">
        <v>511</v>
      </c>
      <c r="M74" s="106" t="s">
        <v>140</v>
      </c>
      <c r="N74" s="106" t="s">
        <v>141</v>
      </c>
      <c r="O74" s="106" t="s">
        <v>140</v>
      </c>
      <c r="P74" s="106" t="s">
        <v>144</v>
      </c>
      <c r="Q74" s="106" t="s">
        <v>144</v>
      </c>
      <c r="R74" s="106" t="s">
        <v>141</v>
      </c>
      <c r="S74" s="106" t="s">
        <v>144</v>
      </c>
      <c r="T74" s="106" t="s">
        <v>150</v>
      </c>
      <c r="U74" s="106" t="s">
        <v>145</v>
      </c>
      <c r="V74" s="107">
        <v>6</v>
      </c>
      <c r="W74" s="107" t="s">
        <v>186</v>
      </c>
      <c r="X74" s="107" t="s">
        <v>148</v>
      </c>
      <c r="Y74" s="107">
        <v>3</v>
      </c>
      <c r="Z74" s="107" t="s">
        <v>149</v>
      </c>
      <c r="AA74" s="107" t="s">
        <v>149</v>
      </c>
      <c r="AB74" s="107">
        <v>2</v>
      </c>
      <c r="AC74" s="107" t="s">
        <v>147</v>
      </c>
      <c r="AD74" s="107" t="s">
        <v>149</v>
      </c>
      <c r="AE74" s="107">
        <v>3</v>
      </c>
      <c r="AF74" s="107" t="s">
        <v>148</v>
      </c>
      <c r="AG74" s="107" t="s">
        <v>148</v>
      </c>
      <c r="AH74" s="107">
        <v>3</v>
      </c>
      <c r="AI74" s="107" t="s">
        <v>145</v>
      </c>
      <c r="AJ74" s="107" t="s">
        <v>145</v>
      </c>
      <c r="AK74" s="107">
        <v>5</v>
      </c>
      <c r="AL74" s="107" t="s">
        <v>148</v>
      </c>
      <c r="AM74" s="107" t="s">
        <v>148</v>
      </c>
      <c r="AN74" s="107">
        <v>3</v>
      </c>
      <c r="AO74" s="107" t="s">
        <v>149</v>
      </c>
      <c r="AP74" s="107" t="s">
        <v>149</v>
      </c>
      <c r="AQ74" s="107">
        <v>2</v>
      </c>
      <c r="AR74" s="107" t="s">
        <v>186</v>
      </c>
      <c r="AS74" s="107" t="s">
        <v>149</v>
      </c>
      <c r="AT74" s="107">
        <v>3</v>
      </c>
      <c r="AU74" s="107" t="s">
        <v>186</v>
      </c>
      <c r="AV74" s="107" t="s">
        <v>149</v>
      </c>
      <c r="AW74" s="107">
        <v>3</v>
      </c>
      <c r="AX74" s="107" t="s">
        <v>186</v>
      </c>
      <c r="AY74" s="107" t="s">
        <v>140</v>
      </c>
      <c r="AZ74" s="107">
        <v>3</v>
      </c>
      <c r="BA74" s="106" t="s">
        <v>152</v>
      </c>
      <c r="BB74" s="106" t="s">
        <v>143</v>
      </c>
      <c r="BC74" s="106" t="s">
        <v>146</v>
      </c>
      <c r="BD74" s="106" t="s">
        <v>152</v>
      </c>
      <c r="BE74" s="107">
        <v>9</v>
      </c>
      <c r="BF74" s="107">
        <v>5</v>
      </c>
      <c r="BG74" s="107">
        <v>5</v>
      </c>
      <c r="BH74" s="107">
        <v>4</v>
      </c>
      <c r="BI74" s="107">
        <v>1</v>
      </c>
      <c r="BJ74" s="107">
        <v>5</v>
      </c>
      <c r="BK74" s="107">
        <v>4</v>
      </c>
      <c r="BL74" s="107">
        <v>3</v>
      </c>
      <c r="BM74" s="107">
        <v>4</v>
      </c>
      <c r="BN74" s="107">
        <v>4</v>
      </c>
      <c r="BO74" s="107">
        <v>6</v>
      </c>
      <c r="BP74" s="106" t="s">
        <v>151</v>
      </c>
      <c r="BQ74" s="106" t="s">
        <v>139</v>
      </c>
      <c r="BR74" s="106" t="s">
        <v>152</v>
      </c>
      <c r="BS74" s="106" t="s">
        <v>146</v>
      </c>
      <c r="BT74" s="106" t="s">
        <v>151</v>
      </c>
      <c r="BU74" s="106" t="s">
        <v>151</v>
      </c>
      <c r="BV74" s="104"/>
      <c r="BW74" s="104"/>
      <c r="BX74" s="103"/>
    </row>
    <row r="75" spans="1:76" s="102" customFormat="1" ht="20.100000000000001" customHeight="1" x14ac:dyDescent="0.25">
      <c r="A75" s="104" t="s">
        <v>345</v>
      </c>
      <c r="B75" s="103" t="s">
        <v>346</v>
      </c>
      <c r="C75" s="139"/>
      <c r="D75" s="144"/>
      <c r="E75" s="148" t="s">
        <v>133</v>
      </c>
      <c r="F75" s="110" t="s">
        <v>163</v>
      </c>
      <c r="G75" s="102" t="s">
        <v>213</v>
      </c>
      <c r="H75" s="105"/>
      <c r="I75" s="106" t="s">
        <v>198</v>
      </c>
      <c r="J75" s="107" t="s">
        <v>158</v>
      </c>
      <c r="K75" s="151"/>
      <c r="L75" s="151"/>
      <c r="M75" s="106" t="s">
        <v>159</v>
      </c>
      <c r="N75" s="106" t="s">
        <v>159</v>
      </c>
      <c r="O75" s="106" t="s">
        <v>159</v>
      </c>
      <c r="P75" s="106" t="s">
        <v>165</v>
      </c>
      <c r="Q75" s="106" t="s">
        <v>158</v>
      </c>
      <c r="R75" s="106" t="s">
        <v>141</v>
      </c>
      <c r="S75" s="106" t="s">
        <v>139</v>
      </c>
      <c r="T75" s="106" t="s">
        <v>154</v>
      </c>
      <c r="U75" s="106" t="s">
        <v>154</v>
      </c>
      <c r="V75" s="107">
        <v>3</v>
      </c>
      <c r="W75" s="107" t="s">
        <v>158</v>
      </c>
      <c r="X75" s="107" t="s">
        <v>158</v>
      </c>
      <c r="Y75" s="107">
        <v>0</v>
      </c>
      <c r="Z75" s="107" t="s">
        <v>139</v>
      </c>
      <c r="AA75" s="107" t="s">
        <v>139</v>
      </c>
      <c r="AB75" s="107">
        <v>1</v>
      </c>
      <c r="AC75" s="107" t="s">
        <v>154</v>
      </c>
      <c r="AD75" s="107" t="s">
        <v>154</v>
      </c>
      <c r="AE75" s="107">
        <v>3</v>
      </c>
      <c r="AF75" s="107" t="s">
        <v>154</v>
      </c>
      <c r="AG75" s="107" t="s">
        <v>154</v>
      </c>
      <c r="AH75" s="107">
        <v>3</v>
      </c>
      <c r="AI75" s="107" t="s">
        <v>154</v>
      </c>
      <c r="AJ75" s="107" t="s">
        <v>154</v>
      </c>
      <c r="AK75" s="107">
        <v>3</v>
      </c>
      <c r="AL75" s="107" t="s">
        <v>154</v>
      </c>
      <c r="AM75" s="107" t="s">
        <v>154</v>
      </c>
      <c r="AN75" s="107">
        <v>3</v>
      </c>
      <c r="AO75" s="107" t="s">
        <v>139</v>
      </c>
      <c r="AP75" s="107" t="s">
        <v>139</v>
      </c>
      <c r="AQ75" s="107">
        <v>1</v>
      </c>
      <c r="AR75" s="107" t="s">
        <v>139</v>
      </c>
      <c r="AS75" s="107" t="s">
        <v>139</v>
      </c>
      <c r="AT75" s="107">
        <v>1</v>
      </c>
      <c r="AU75" s="107" t="s">
        <v>139</v>
      </c>
      <c r="AV75" s="107" t="s">
        <v>139</v>
      </c>
      <c r="AW75" s="107">
        <v>1</v>
      </c>
      <c r="AX75" s="107" t="s">
        <v>139</v>
      </c>
      <c r="AY75" s="107" t="s">
        <v>139</v>
      </c>
      <c r="AZ75" s="107">
        <v>1</v>
      </c>
      <c r="BA75" s="106" t="s">
        <v>143</v>
      </c>
      <c r="BB75" s="106" t="s">
        <v>143</v>
      </c>
      <c r="BC75" s="106" t="s">
        <v>143</v>
      </c>
      <c r="BD75" s="106" t="s">
        <v>151</v>
      </c>
      <c r="BE75" s="107">
        <v>1</v>
      </c>
      <c r="BF75" s="107">
        <v>1</v>
      </c>
      <c r="BG75" s="107">
        <v>1</v>
      </c>
      <c r="BH75" s="107">
        <v>1</v>
      </c>
      <c r="BI75" s="107">
        <v>1</v>
      </c>
      <c r="BJ75" s="107">
        <v>1</v>
      </c>
      <c r="BK75" s="107">
        <v>1</v>
      </c>
      <c r="BL75" s="107">
        <v>1</v>
      </c>
      <c r="BM75" s="107">
        <v>1</v>
      </c>
      <c r="BN75" s="107">
        <v>1</v>
      </c>
      <c r="BO75" s="107">
        <v>1</v>
      </c>
      <c r="BP75" s="106" t="s">
        <v>146</v>
      </c>
      <c r="BQ75" s="106" t="s">
        <v>146</v>
      </c>
      <c r="BR75" s="106" t="s">
        <v>146</v>
      </c>
      <c r="BS75" s="106" t="s">
        <v>151</v>
      </c>
      <c r="BT75" s="106" t="s">
        <v>151</v>
      </c>
      <c r="BU75" s="106" t="s">
        <v>154</v>
      </c>
      <c r="BV75" s="104"/>
      <c r="BW75" s="104"/>
      <c r="BX75" s="103"/>
    </row>
    <row r="76" spans="1:76" s="102" customFormat="1" ht="20.100000000000001" customHeight="1" x14ac:dyDescent="0.25">
      <c r="A76" s="104" t="s">
        <v>347</v>
      </c>
      <c r="B76" s="103" t="s">
        <v>348</v>
      </c>
      <c r="C76" s="139"/>
      <c r="D76" s="144" t="s">
        <v>133</v>
      </c>
      <c r="E76" s="148"/>
      <c r="F76" s="110" t="s">
        <v>136</v>
      </c>
      <c r="G76" s="102" t="s">
        <v>203</v>
      </c>
      <c r="H76" s="105"/>
      <c r="I76" s="106" t="s">
        <v>138</v>
      </c>
      <c r="J76" s="107" t="s">
        <v>158</v>
      </c>
      <c r="K76" s="151"/>
      <c r="L76" s="151"/>
      <c r="M76" s="106" t="s">
        <v>159</v>
      </c>
      <c r="N76" s="106" t="s">
        <v>159</v>
      </c>
      <c r="O76" s="106" t="s">
        <v>160</v>
      </c>
      <c r="P76" s="106" t="s">
        <v>141</v>
      </c>
      <c r="Q76" s="106" t="s">
        <v>142</v>
      </c>
      <c r="R76" s="106" t="s">
        <v>141</v>
      </c>
      <c r="S76" s="106" t="s">
        <v>139</v>
      </c>
      <c r="T76" s="106" t="s">
        <v>148</v>
      </c>
      <c r="U76" s="106" t="s">
        <v>149</v>
      </c>
      <c r="V76" s="107">
        <v>3</v>
      </c>
      <c r="W76" s="107" t="s">
        <v>148</v>
      </c>
      <c r="X76" s="107" t="s">
        <v>149</v>
      </c>
      <c r="Y76" s="107">
        <v>3</v>
      </c>
      <c r="Z76" s="107" t="s">
        <v>149</v>
      </c>
      <c r="AA76" s="107" t="s">
        <v>149</v>
      </c>
      <c r="AB76" s="107">
        <v>2</v>
      </c>
      <c r="AC76" s="107" t="s">
        <v>148</v>
      </c>
      <c r="AD76" s="107" t="s">
        <v>140</v>
      </c>
      <c r="AE76" s="107">
        <v>3</v>
      </c>
      <c r="AF76" s="107" t="s">
        <v>148</v>
      </c>
      <c r="AG76" s="107" t="s">
        <v>149</v>
      </c>
      <c r="AH76" s="107">
        <v>3</v>
      </c>
      <c r="AI76" s="107" t="s">
        <v>148</v>
      </c>
      <c r="AJ76" s="107" t="s">
        <v>140</v>
      </c>
      <c r="AK76" s="107">
        <v>3</v>
      </c>
      <c r="AL76" s="107" t="s">
        <v>149</v>
      </c>
      <c r="AM76" s="107" t="s">
        <v>149</v>
      </c>
      <c r="AN76" s="107">
        <v>2</v>
      </c>
      <c r="AO76" s="107" t="s">
        <v>140</v>
      </c>
      <c r="AP76" s="107" t="s">
        <v>140</v>
      </c>
      <c r="AQ76" s="107">
        <v>1</v>
      </c>
      <c r="AR76" s="107" t="s">
        <v>140</v>
      </c>
      <c r="AS76" s="107" t="s">
        <v>140</v>
      </c>
      <c r="AT76" s="107">
        <v>1</v>
      </c>
      <c r="AU76" s="107" t="s">
        <v>140</v>
      </c>
      <c r="AV76" s="107" t="s">
        <v>140</v>
      </c>
      <c r="AW76" s="107">
        <v>1</v>
      </c>
      <c r="AX76" s="107" t="s">
        <v>140</v>
      </c>
      <c r="AY76" s="107" t="s">
        <v>140</v>
      </c>
      <c r="AZ76" s="107">
        <v>1</v>
      </c>
      <c r="BA76" s="106" t="s">
        <v>150</v>
      </c>
      <c r="BB76" s="106" t="s">
        <v>151</v>
      </c>
      <c r="BC76" s="106" t="s">
        <v>146</v>
      </c>
      <c r="BD76" s="106" t="s">
        <v>151</v>
      </c>
      <c r="BE76" s="107">
        <v>3</v>
      </c>
      <c r="BF76" s="107">
        <v>4</v>
      </c>
      <c r="BG76" s="107">
        <v>1</v>
      </c>
      <c r="BH76" s="107">
        <v>2</v>
      </c>
      <c r="BI76" s="107">
        <v>5</v>
      </c>
      <c r="BJ76" s="107">
        <v>4</v>
      </c>
      <c r="BK76" s="107">
        <v>1</v>
      </c>
      <c r="BL76" s="107">
        <v>1</v>
      </c>
      <c r="BM76" s="107">
        <v>6</v>
      </c>
      <c r="BN76" s="107">
        <v>6</v>
      </c>
      <c r="BO76" s="107">
        <v>1</v>
      </c>
      <c r="BP76" s="106" t="s">
        <v>150</v>
      </c>
      <c r="BQ76" s="106" t="s">
        <v>139</v>
      </c>
      <c r="BR76" s="106" t="s">
        <v>150</v>
      </c>
      <c r="BS76" s="106" t="s">
        <v>145</v>
      </c>
      <c r="BT76" s="106" t="s">
        <v>151</v>
      </c>
      <c r="BU76" s="106" t="s">
        <v>146</v>
      </c>
      <c r="BV76" s="104"/>
      <c r="BW76" s="104"/>
      <c r="BX76" s="103"/>
    </row>
    <row r="77" spans="1:76" s="102" customFormat="1" ht="20.100000000000001" customHeight="1" x14ac:dyDescent="0.25">
      <c r="A77" s="104" t="s">
        <v>349</v>
      </c>
      <c r="B77" s="103" t="s">
        <v>350</v>
      </c>
      <c r="C77" s="139" t="s">
        <v>133</v>
      </c>
      <c r="D77" s="144"/>
      <c r="E77" s="148"/>
      <c r="F77" s="110" t="s">
        <v>163</v>
      </c>
      <c r="G77" s="102" t="s">
        <v>213</v>
      </c>
      <c r="H77" s="105"/>
      <c r="I77" s="106" t="s">
        <v>138</v>
      </c>
      <c r="J77" s="107" t="s">
        <v>158</v>
      </c>
      <c r="K77" s="153" t="s">
        <v>505</v>
      </c>
      <c r="L77" s="108" t="s">
        <v>511</v>
      </c>
      <c r="M77" s="106" t="s">
        <v>146</v>
      </c>
      <c r="N77" s="106" t="s">
        <v>142</v>
      </c>
      <c r="O77" s="106" t="s">
        <v>151</v>
      </c>
      <c r="P77" s="106" t="s">
        <v>146</v>
      </c>
      <c r="Q77" s="106" t="s">
        <v>146</v>
      </c>
      <c r="R77" s="106" t="s">
        <v>151</v>
      </c>
      <c r="S77" s="106" t="s">
        <v>139</v>
      </c>
      <c r="T77" s="106" t="s">
        <v>154</v>
      </c>
      <c r="U77" s="106" t="s">
        <v>154</v>
      </c>
      <c r="V77" s="107">
        <v>3</v>
      </c>
      <c r="W77" s="107" t="s">
        <v>139</v>
      </c>
      <c r="X77" s="107" t="s">
        <v>139</v>
      </c>
      <c r="Y77" s="107">
        <v>1</v>
      </c>
      <c r="Z77" s="107" t="s">
        <v>139</v>
      </c>
      <c r="AA77" s="107" t="s">
        <v>139</v>
      </c>
      <c r="AB77" s="107">
        <v>1</v>
      </c>
      <c r="AC77" s="107" t="s">
        <v>154</v>
      </c>
      <c r="AD77" s="107" t="s">
        <v>154</v>
      </c>
      <c r="AE77" s="107">
        <v>3</v>
      </c>
      <c r="AF77" s="107" t="s">
        <v>139</v>
      </c>
      <c r="AG77" s="107" t="s">
        <v>139</v>
      </c>
      <c r="AH77" s="107">
        <v>1</v>
      </c>
      <c r="AI77" s="107" t="s">
        <v>154</v>
      </c>
      <c r="AJ77" s="107" t="s">
        <v>154</v>
      </c>
      <c r="AK77" s="107">
        <v>3</v>
      </c>
      <c r="AL77" s="107" t="s">
        <v>139</v>
      </c>
      <c r="AM77" s="107" t="s">
        <v>139</v>
      </c>
      <c r="AN77" s="107">
        <v>1</v>
      </c>
      <c r="AO77" s="107" t="s">
        <v>143</v>
      </c>
      <c r="AP77" s="107" t="s">
        <v>143</v>
      </c>
      <c r="AQ77" s="107">
        <v>3</v>
      </c>
      <c r="AR77" s="107" t="s">
        <v>139</v>
      </c>
      <c r="AS77" s="107" t="s">
        <v>139</v>
      </c>
      <c r="AT77" s="107">
        <v>1</v>
      </c>
      <c r="AU77" s="107" t="s">
        <v>139</v>
      </c>
      <c r="AV77" s="107" t="s">
        <v>139</v>
      </c>
      <c r="AW77" s="107">
        <v>1</v>
      </c>
      <c r="AX77" s="107" t="s">
        <v>139</v>
      </c>
      <c r="AY77" s="107" t="s">
        <v>139</v>
      </c>
      <c r="AZ77" s="107">
        <v>1</v>
      </c>
      <c r="BA77" s="106" t="s">
        <v>143</v>
      </c>
      <c r="BB77" s="106" t="s">
        <v>143</v>
      </c>
      <c r="BC77" s="106" t="s">
        <v>143</v>
      </c>
      <c r="BD77" s="106" t="s">
        <v>151</v>
      </c>
      <c r="BE77" s="107">
        <v>1</v>
      </c>
      <c r="BF77" s="107">
        <v>1</v>
      </c>
      <c r="BG77" s="107">
        <v>1</v>
      </c>
      <c r="BH77" s="107">
        <v>1</v>
      </c>
      <c r="BI77" s="107">
        <v>1</v>
      </c>
      <c r="BJ77" s="107">
        <v>1</v>
      </c>
      <c r="BK77" s="107">
        <v>1</v>
      </c>
      <c r="BL77" s="107">
        <v>1</v>
      </c>
      <c r="BM77" s="107">
        <v>1</v>
      </c>
      <c r="BN77" s="107">
        <v>1</v>
      </c>
      <c r="BO77" s="107">
        <v>1</v>
      </c>
      <c r="BV77" s="104"/>
      <c r="BW77" s="104"/>
      <c r="BX77" s="103"/>
    </row>
    <row r="78" spans="1:76" s="102" customFormat="1" ht="20.100000000000001" customHeight="1" x14ac:dyDescent="0.25">
      <c r="A78" s="104" t="s">
        <v>351</v>
      </c>
      <c r="B78" s="103" t="s">
        <v>352</v>
      </c>
      <c r="C78" s="139"/>
      <c r="D78" s="144"/>
      <c r="E78" s="148"/>
      <c r="F78" s="102" t="s">
        <v>172</v>
      </c>
      <c r="G78" s="102" t="s">
        <v>173</v>
      </c>
      <c r="H78" s="105"/>
      <c r="I78" s="106" t="s">
        <v>138</v>
      </c>
      <c r="J78" s="107" t="s">
        <v>139</v>
      </c>
      <c r="K78" s="151"/>
      <c r="L78" s="108" t="s">
        <v>502</v>
      </c>
      <c r="M78" s="106" t="s">
        <v>165</v>
      </c>
      <c r="N78" s="106" t="s">
        <v>165</v>
      </c>
      <c r="O78" s="106" t="s">
        <v>158</v>
      </c>
      <c r="P78" s="106" t="s">
        <v>140</v>
      </c>
      <c r="Q78" s="106" t="s">
        <v>154</v>
      </c>
      <c r="R78" s="106" t="s">
        <v>141</v>
      </c>
      <c r="S78" s="106" t="s">
        <v>139</v>
      </c>
      <c r="T78" s="106" t="s">
        <v>154</v>
      </c>
      <c r="U78" s="106" t="s">
        <v>154</v>
      </c>
      <c r="V78" s="107">
        <v>3</v>
      </c>
      <c r="W78" s="107" t="s">
        <v>154</v>
      </c>
      <c r="X78" s="107" t="s">
        <v>154</v>
      </c>
      <c r="Y78" s="107">
        <v>3</v>
      </c>
      <c r="Z78" s="107" t="s">
        <v>139</v>
      </c>
      <c r="AA78" s="107" t="s">
        <v>139</v>
      </c>
      <c r="AB78" s="107">
        <v>1</v>
      </c>
      <c r="AC78" s="107" t="s">
        <v>139</v>
      </c>
      <c r="AD78" s="107" t="s">
        <v>139</v>
      </c>
      <c r="AE78" s="107">
        <v>1</v>
      </c>
      <c r="AF78" s="107" t="s">
        <v>154</v>
      </c>
      <c r="AG78" s="107" t="s">
        <v>154</v>
      </c>
      <c r="AH78" s="107">
        <v>3</v>
      </c>
      <c r="AI78" s="107" t="s">
        <v>139</v>
      </c>
      <c r="AJ78" s="107" t="s">
        <v>139</v>
      </c>
      <c r="AK78" s="107">
        <v>1</v>
      </c>
      <c r="AL78" s="107" t="s">
        <v>154</v>
      </c>
      <c r="AM78" s="107" t="s">
        <v>154</v>
      </c>
      <c r="AN78" s="107">
        <v>3</v>
      </c>
      <c r="AO78" s="107" t="s">
        <v>139</v>
      </c>
      <c r="AP78" s="107" t="s">
        <v>139</v>
      </c>
      <c r="AQ78" s="107">
        <v>1</v>
      </c>
      <c r="AR78" s="107" t="s">
        <v>139</v>
      </c>
      <c r="AS78" s="107" t="s">
        <v>139</v>
      </c>
      <c r="AT78" s="107">
        <v>1</v>
      </c>
      <c r="AU78" s="107" t="s">
        <v>154</v>
      </c>
      <c r="AV78" s="107" t="s">
        <v>154</v>
      </c>
      <c r="AW78" s="107">
        <v>3</v>
      </c>
      <c r="AX78" s="107" t="s">
        <v>139</v>
      </c>
      <c r="AY78" s="107" t="s">
        <v>139</v>
      </c>
      <c r="AZ78" s="107">
        <v>1</v>
      </c>
      <c r="BA78" s="106" t="s">
        <v>150</v>
      </c>
      <c r="BB78" s="106" t="s">
        <v>143</v>
      </c>
      <c r="BC78" s="106" t="s">
        <v>143</v>
      </c>
      <c r="BD78" s="106" t="s">
        <v>151</v>
      </c>
      <c r="BE78" s="105"/>
      <c r="BF78" s="105"/>
      <c r="BG78" s="105"/>
      <c r="BH78" s="105"/>
      <c r="BI78" s="105"/>
      <c r="BJ78" s="105"/>
      <c r="BK78" s="105"/>
      <c r="BL78" s="105"/>
      <c r="BM78" s="105"/>
      <c r="BN78" s="105"/>
      <c r="BO78" s="105"/>
      <c r="BV78" s="104"/>
      <c r="BW78" s="104"/>
      <c r="BX78" s="103"/>
    </row>
    <row r="79" spans="1:76" s="102" customFormat="1" ht="20.100000000000001" customHeight="1" x14ac:dyDescent="0.25">
      <c r="A79" s="104" t="s">
        <v>353</v>
      </c>
      <c r="B79" s="103" t="s">
        <v>354</v>
      </c>
      <c r="C79" s="139" t="s">
        <v>133</v>
      </c>
      <c r="D79" s="144"/>
      <c r="E79" s="148"/>
      <c r="F79" s="110" t="s">
        <v>136</v>
      </c>
      <c r="G79" s="102" t="s">
        <v>137</v>
      </c>
      <c r="H79" s="105"/>
      <c r="I79" s="106" t="s">
        <v>138</v>
      </c>
      <c r="J79" s="107" t="s">
        <v>158</v>
      </c>
      <c r="K79" s="151"/>
      <c r="L79" s="151"/>
      <c r="M79" s="106" t="s">
        <v>139</v>
      </c>
      <c r="N79" s="106" t="s">
        <v>142</v>
      </c>
      <c r="O79" s="106" t="s">
        <v>141</v>
      </c>
      <c r="P79" s="106" t="s">
        <v>140</v>
      </c>
      <c r="Q79" s="106" t="s">
        <v>154</v>
      </c>
      <c r="R79" s="106" t="s">
        <v>139</v>
      </c>
      <c r="S79" s="106" t="s">
        <v>139</v>
      </c>
      <c r="T79" s="106" t="s">
        <v>154</v>
      </c>
      <c r="U79" s="106" t="s">
        <v>154</v>
      </c>
      <c r="V79" s="107">
        <v>3</v>
      </c>
      <c r="W79" s="107" t="s">
        <v>154</v>
      </c>
      <c r="X79" s="107" t="s">
        <v>154</v>
      </c>
      <c r="Y79" s="107">
        <v>3</v>
      </c>
      <c r="Z79" s="107" t="s">
        <v>139</v>
      </c>
      <c r="AA79" s="107" t="s">
        <v>139</v>
      </c>
      <c r="AB79" s="107">
        <v>1</v>
      </c>
      <c r="AC79" s="107" t="s">
        <v>139</v>
      </c>
      <c r="AD79" s="107" t="s">
        <v>139</v>
      </c>
      <c r="AE79" s="107">
        <v>1</v>
      </c>
      <c r="AF79" s="107" t="s">
        <v>143</v>
      </c>
      <c r="AG79" s="107" t="s">
        <v>143</v>
      </c>
      <c r="AH79" s="107">
        <v>3</v>
      </c>
      <c r="AI79" s="107" t="s">
        <v>139</v>
      </c>
      <c r="AJ79" s="107" t="s">
        <v>139</v>
      </c>
      <c r="AK79" s="107">
        <v>1</v>
      </c>
      <c r="AL79" s="107" t="s">
        <v>154</v>
      </c>
      <c r="AM79" s="107" t="s">
        <v>154</v>
      </c>
      <c r="AN79" s="107">
        <v>3</v>
      </c>
      <c r="AO79" s="107" t="s">
        <v>139</v>
      </c>
      <c r="AP79" s="107" t="s">
        <v>139</v>
      </c>
      <c r="AQ79" s="107">
        <v>1</v>
      </c>
      <c r="AR79" s="107" t="s">
        <v>139</v>
      </c>
      <c r="AS79" s="107" t="s">
        <v>139</v>
      </c>
      <c r="AT79" s="107">
        <v>1</v>
      </c>
      <c r="AU79" s="107" t="s">
        <v>154</v>
      </c>
      <c r="AV79" s="107" t="s">
        <v>154</v>
      </c>
      <c r="AW79" s="107">
        <v>3</v>
      </c>
      <c r="AX79" s="107" t="s">
        <v>139</v>
      </c>
      <c r="AY79" s="107" t="s">
        <v>139</v>
      </c>
      <c r="AZ79" s="107">
        <v>1</v>
      </c>
      <c r="BA79" s="106" t="s">
        <v>143</v>
      </c>
      <c r="BB79" s="106" t="s">
        <v>151</v>
      </c>
      <c r="BC79" s="106" t="s">
        <v>146</v>
      </c>
      <c r="BD79" s="106" t="s">
        <v>151</v>
      </c>
      <c r="BE79" s="107">
        <v>1</v>
      </c>
      <c r="BF79" s="107">
        <v>1</v>
      </c>
      <c r="BG79" s="107">
        <v>1</v>
      </c>
      <c r="BH79" s="107">
        <v>1</v>
      </c>
      <c r="BI79" s="107">
        <v>1</v>
      </c>
      <c r="BJ79" s="107">
        <v>1</v>
      </c>
      <c r="BK79" s="107">
        <v>1</v>
      </c>
      <c r="BL79" s="107">
        <v>1</v>
      </c>
      <c r="BM79" s="107">
        <v>1</v>
      </c>
      <c r="BN79" s="107">
        <v>1</v>
      </c>
      <c r="BO79" s="107">
        <v>1</v>
      </c>
      <c r="BP79" s="106" t="s">
        <v>150</v>
      </c>
      <c r="BQ79" s="106" t="s">
        <v>139</v>
      </c>
      <c r="BR79" s="106" t="s">
        <v>146</v>
      </c>
      <c r="BS79" s="106" t="s">
        <v>154</v>
      </c>
      <c r="BT79" s="106" t="s">
        <v>151</v>
      </c>
      <c r="BU79" s="106" t="s">
        <v>139</v>
      </c>
      <c r="BV79" s="104"/>
      <c r="BW79" s="104"/>
      <c r="BX79" s="103"/>
    </row>
    <row r="80" spans="1:76" s="102" customFormat="1" ht="20.100000000000001" customHeight="1" x14ac:dyDescent="0.25">
      <c r="A80" s="104" t="s">
        <v>355</v>
      </c>
      <c r="B80" s="103" t="s">
        <v>356</v>
      </c>
      <c r="C80" s="140"/>
      <c r="D80" s="144"/>
      <c r="E80" s="148"/>
      <c r="F80" s="110" t="s">
        <v>136</v>
      </c>
      <c r="G80" s="102" t="s">
        <v>197</v>
      </c>
      <c r="H80" s="105"/>
      <c r="I80" s="106" t="s">
        <v>198</v>
      </c>
      <c r="J80" s="107" t="s">
        <v>158</v>
      </c>
      <c r="K80" s="151"/>
      <c r="L80" s="151"/>
      <c r="M80" s="106" t="s">
        <v>159</v>
      </c>
      <c r="N80" s="106" t="s">
        <v>159</v>
      </c>
      <c r="O80" s="106" t="s">
        <v>159</v>
      </c>
      <c r="P80" s="106" t="s">
        <v>160</v>
      </c>
      <c r="Q80" s="106" t="s">
        <v>158</v>
      </c>
      <c r="R80" s="106" t="s">
        <v>160</v>
      </c>
      <c r="S80" s="106" t="s">
        <v>139</v>
      </c>
      <c r="T80" s="106" t="s">
        <v>158</v>
      </c>
      <c r="U80" s="106" t="s">
        <v>158</v>
      </c>
      <c r="V80" s="107">
        <v>0</v>
      </c>
      <c r="W80" s="107" t="s">
        <v>140</v>
      </c>
      <c r="X80" s="107" t="s">
        <v>140</v>
      </c>
      <c r="Y80" s="107">
        <v>1</v>
      </c>
      <c r="Z80" s="107" t="s">
        <v>140</v>
      </c>
      <c r="AA80" s="107" t="s">
        <v>140</v>
      </c>
      <c r="AB80" s="107">
        <v>1</v>
      </c>
      <c r="AC80" s="107" t="s">
        <v>140</v>
      </c>
      <c r="AD80" s="107" t="s">
        <v>140</v>
      </c>
      <c r="AE80" s="107">
        <v>1</v>
      </c>
      <c r="AF80" s="107" t="s">
        <v>149</v>
      </c>
      <c r="AG80" s="107" t="s">
        <v>149</v>
      </c>
      <c r="AH80" s="107">
        <v>2</v>
      </c>
      <c r="AI80" s="107" t="s">
        <v>140</v>
      </c>
      <c r="AJ80" s="107" t="s">
        <v>140</v>
      </c>
      <c r="AK80" s="107">
        <v>1</v>
      </c>
      <c r="AL80" s="107" t="s">
        <v>140</v>
      </c>
      <c r="AM80" s="107" t="s">
        <v>140</v>
      </c>
      <c r="AN80" s="107">
        <v>1</v>
      </c>
      <c r="AO80" s="107" t="s">
        <v>140</v>
      </c>
      <c r="AP80" s="107" t="s">
        <v>140</v>
      </c>
      <c r="AQ80" s="107">
        <v>1</v>
      </c>
      <c r="AR80" s="107" t="s">
        <v>140</v>
      </c>
      <c r="AS80" s="107" t="s">
        <v>140</v>
      </c>
      <c r="AT80" s="107">
        <v>1</v>
      </c>
      <c r="AU80" s="107" t="s">
        <v>140</v>
      </c>
      <c r="AV80" s="107" t="s">
        <v>140</v>
      </c>
      <c r="AW80" s="107">
        <v>1</v>
      </c>
      <c r="AX80" s="107" t="s">
        <v>140</v>
      </c>
      <c r="AY80" s="107" t="s">
        <v>140</v>
      </c>
      <c r="AZ80" s="107">
        <v>1</v>
      </c>
      <c r="BA80" s="106" t="s">
        <v>150</v>
      </c>
      <c r="BB80" s="106" t="s">
        <v>143</v>
      </c>
      <c r="BC80" s="106" t="s">
        <v>143</v>
      </c>
      <c r="BD80" s="106" t="s">
        <v>151</v>
      </c>
      <c r="BE80" s="107">
        <v>1</v>
      </c>
      <c r="BF80" s="107">
        <v>1</v>
      </c>
      <c r="BG80" s="107">
        <v>1</v>
      </c>
      <c r="BH80" s="107">
        <v>1</v>
      </c>
      <c r="BI80" s="107">
        <v>1</v>
      </c>
      <c r="BJ80" s="107">
        <v>1</v>
      </c>
      <c r="BK80" s="107">
        <v>1</v>
      </c>
      <c r="BL80" s="107">
        <v>1</v>
      </c>
      <c r="BM80" s="107">
        <v>1</v>
      </c>
      <c r="BN80" s="107">
        <v>1</v>
      </c>
      <c r="BO80" s="107">
        <v>1</v>
      </c>
      <c r="BP80" s="106" t="s">
        <v>143</v>
      </c>
      <c r="BQ80" s="106" t="s">
        <v>151</v>
      </c>
      <c r="BR80" s="106" t="s">
        <v>146</v>
      </c>
      <c r="BS80" s="106" t="s">
        <v>154</v>
      </c>
      <c r="BT80" s="106" t="s">
        <v>151</v>
      </c>
      <c r="BU80" s="106" t="s">
        <v>158</v>
      </c>
      <c r="BV80" s="104"/>
      <c r="BW80" s="104"/>
      <c r="BX80" s="103"/>
    </row>
    <row r="81" spans="1:76" s="102" customFormat="1" ht="20.100000000000001" customHeight="1" x14ac:dyDescent="0.25">
      <c r="A81" s="104" t="s">
        <v>358</v>
      </c>
      <c r="B81" s="103" t="s">
        <v>359</v>
      </c>
      <c r="C81" s="140"/>
      <c r="D81" s="144" t="s">
        <v>133</v>
      </c>
      <c r="E81" s="148" t="s">
        <v>133</v>
      </c>
      <c r="F81" s="110" t="s">
        <v>184</v>
      </c>
      <c r="G81" s="102" t="s">
        <v>185</v>
      </c>
      <c r="H81" s="105"/>
      <c r="I81" s="106" t="s">
        <v>138</v>
      </c>
      <c r="J81" s="107" t="s">
        <v>158</v>
      </c>
      <c r="K81" s="151"/>
      <c r="L81" s="151"/>
      <c r="M81" s="106" t="s">
        <v>160</v>
      </c>
      <c r="N81" s="106" t="s">
        <v>160</v>
      </c>
      <c r="O81" s="106" t="s">
        <v>165</v>
      </c>
      <c r="P81" s="106" t="s">
        <v>140</v>
      </c>
      <c r="Q81" s="106" t="s">
        <v>142</v>
      </c>
      <c r="R81" s="106" t="s">
        <v>165</v>
      </c>
      <c r="S81" s="106" t="s">
        <v>139</v>
      </c>
      <c r="T81" s="106" t="s">
        <v>186</v>
      </c>
      <c r="U81" s="106" t="s">
        <v>148</v>
      </c>
      <c r="V81" s="107">
        <v>3</v>
      </c>
      <c r="W81" s="107" t="s">
        <v>360</v>
      </c>
      <c r="X81" s="107" t="s">
        <v>145</v>
      </c>
      <c r="Y81" s="107">
        <v>6</v>
      </c>
      <c r="Z81" s="107" t="s">
        <v>149</v>
      </c>
      <c r="AA81" s="107" t="s">
        <v>149</v>
      </c>
      <c r="AB81" s="107">
        <v>2</v>
      </c>
      <c r="AC81" s="107" t="s">
        <v>186</v>
      </c>
      <c r="AD81" s="107" t="s">
        <v>149</v>
      </c>
      <c r="AE81" s="107">
        <v>3</v>
      </c>
      <c r="AF81" s="107" t="s">
        <v>149</v>
      </c>
      <c r="AG81" s="107" t="s">
        <v>149</v>
      </c>
      <c r="AH81" s="107">
        <v>2</v>
      </c>
      <c r="AI81" s="107" t="s">
        <v>153</v>
      </c>
      <c r="AJ81" s="107" t="s">
        <v>153</v>
      </c>
      <c r="AK81" s="107">
        <v>3</v>
      </c>
      <c r="AL81" s="107" t="s">
        <v>149</v>
      </c>
      <c r="AM81" s="107" t="s">
        <v>149</v>
      </c>
      <c r="AN81" s="107">
        <v>2</v>
      </c>
      <c r="AO81" s="107" t="s">
        <v>149</v>
      </c>
      <c r="AP81" s="107" t="s">
        <v>149</v>
      </c>
      <c r="AQ81" s="107">
        <v>2</v>
      </c>
      <c r="AR81" s="107" t="s">
        <v>186</v>
      </c>
      <c r="AS81" s="107" t="s">
        <v>149</v>
      </c>
      <c r="AT81" s="107">
        <v>3</v>
      </c>
      <c r="AU81" s="107" t="s">
        <v>186</v>
      </c>
      <c r="AV81" s="107" t="s">
        <v>149</v>
      </c>
      <c r="AW81" s="107">
        <v>3</v>
      </c>
      <c r="AX81" s="107" t="s">
        <v>147</v>
      </c>
      <c r="AY81" s="107" t="s">
        <v>149</v>
      </c>
      <c r="AZ81" s="107">
        <v>3</v>
      </c>
      <c r="BA81" s="106" t="s">
        <v>146</v>
      </c>
      <c r="BB81" s="106" t="s">
        <v>146</v>
      </c>
      <c r="BC81" s="106" t="s">
        <v>146</v>
      </c>
      <c r="BD81" s="106" t="s">
        <v>151</v>
      </c>
      <c r="BE81" s="107">
        <v>6</v>
      </c>
      <c r="BF81" s="107">
        <v>5</v>
      </c>
      <c r="BG81" s="107">
        <v>6</v>
      </c>
      <c r="BH81" s="107">
        <v>5</v>
      </c>
      <c r="BI81" s="107">
        <v>1</v>
      </c>
      <c r="BJ81" s="107">
        <v>3</v>
      </c>
      <c r="BK81" s="107">
        <v>3</v>
      </c>
      <c r="BL81" s="107">
        <v>4</v>
      </c>
      <c r="BM81" s="107">
        <v>4</v>
      </c>
      <c r="BN81" s="107">
        <v>4</v>
      </c>
      <c r="BO81" s="107">
        <v>4</v>
      </c>
      <c r="BP81" s="106" t="s">
        <v>151</v>
      </c>
      <c r="BQ81" s="106" t="s">
        <v>139</v>
      </c>
      <c r="BR81" s="106" t="s">
        <v>152</v>
      </c>
      <c r="BS81" s="106" t="s">
        <v>146</v>
      </c>
      <c r="BT81" s="106" t="s">
        <v>151</v>
      </c>
      <c r="BU81" s="106" t="s">
        <v>150</v>
      </c>
      <c r="BV81" s="104"/>
      <c r="BW81" s="104"/>
      <c r="BX81" s="103"/>
    </row>
    <row r="82" spans="1:76" s="102" customFormat="1" ht="20.100000000000001" customHeight="1" x14ac:dyDescent="0.25">
      <c r="A82" s="104" t="s">
        <v>361</v>
      </c>
      <c r="B82" s="103" t="s">
        <v>362</v>
      </c>
      <c r="C82" s="140"/>
      <c r="D82" s="144"/>
      <c r="E82" s="148" t="s">
        <v>133</v>
      </c>
      <c r="F82" s="110" t="s">
        <v>184</v>
      </c>
      <c r="G82" s="102" t="s">
        <v>185</v>
      </c>
      <c r="H82" s="105"/>
      <c r="I82" s="106" t="s">
        <v>138</v>
      </c>
      <c r="J82" s="107" t="s">
        <v>158</v>
      </c>
      <c r="K82" s="151"/>
      <c r="L82" s="151"/>
      <c r="M82" s="106" t="s">
        <v>160</v>
      </c>
      <c r="N82" s="106" t="s">
        <v>159</v>
      </c>
      <c r="O82" s="106" t="s">
        <v>165</v>
      </c>
      <c r="P82" s="106" t="s">
        <v>140</v>
      </c>
      <c r="Q82" s="106" t="s">
        <v>158</v>
      </c>
      <c r="R82" s="106" t="s">
        <v>165</v>
      </c>
      <c r="S82" s="106" t="s">
        <v>139</v>
      </c>
      <c r="T82" s="106" t="s">
        <v>186</v>
      </c>
      <c r="U82" s="106" t="s">
        <v>148</v>
      </c>
      <c r="V82" s="107">
        <v>3</v>
      </c>
      <c r="W82" s="107" t="s">
        <v>360</v>
      </c>
      <c r="X82" s="107" t="s">
        <v>145</v>
      </c>
      <c r="Y82" s="107">
        <v>6</v>
      </c>
      <c r="Z82" s="107" t="s">
        <v>149</v>
      </c>
      <c r="AA82" s="107" t="s">
        <v>149</v>
      </c>
      <c r="AB82" s="107">
        <v>2</v>
      </c>
      <c r="AC82" s="107" t="s">
        <v>186</v>
      </c>
      <c r="AD82" s="107" t="s">
        <v>149</v>
      </c>
      <c r="AE82" s="107">
        <v>3</v>
      </c>
      <c r="AF82" s="107" t="s">
        <v>149</v>
      </c>
      <c r="AG82" s="107" t="s">
        <v>149</v>
      </c>
      <c r="AH82" s="107">
        <v>2</v>
      </c>
      <c r="AI82" s="107" t="s">
        <v>153</v>
      </c>
      <c r="AJ82" s="107" t="s">
        <v>153</v>
      </c>
      <c r="AK82" s="107">
        <v>3</v>
      </c>
      <c r="AL82" s="107" t="s">
        <v>149</v>
      </c>
      <c r="AM82" s="107" t="s">
        <v>149</v>
      </c>
      <c r="AN82" s="107">
        <v>2</v>
      </c>
      <c r="AO82" s="107" t="s">
        <v>149</v>
      </c>
      <c r="AP82" s="107" t="s">
        <v>149</v>
      </c>
      <c r="AQ82" s="107">
        <v>2</v>
      </c>
      <c r="AR82" s="107" t="s">
        <v>186</v>
      </c>
      <c r="AS82" s="107" t="s">
        <v>148</v>
      </c>
      <c r="AT82" s="107">
        <v>3</v>
      </c>
      <c r="AU82" s="107" t="s">
        <v>186</v>
      </c>
      <c r="AV82" s="107" t="s">
        <v>149</v>
      </c>
      <c r="AW82" s="107">
        <v>3</v>
      </c>
      <c r="AX82" s="107" t="s">
        <v>147</v>
      </c>
      <c r="AY82" s="107" t="s">
        <v>149</v>
      </c>
      <c r="AZ82" s="107">
        <v>3</v>
      </c>
      <c r="BA82" s="106" t="s">
        <v>146</v>
      </c>
      <c r="BB82" s="106" t="s">
        <v>143</v>
      </c>
      <c r="BC82" s="106" t="s">
        <v>146</v>
      </c>
      <c r="BD82" s="106" t="s">
        <v>151</v>
      </c>
      <c r="BE82" s="107">
        <v>5</v>
      </c>
      <c r="BF82" s="107">
        <v>6</v>
      </c>
      <c r="BG82" s="107">
        <v>4</v>
      </c>
      <c r="BH82" s="107">
        <v>4</v>
      </c>
      <c r="BI82" s="107">
        <v>4</v>
      </c>
      <c r="BJ82" s="107">
        <v>4</v>
      </c>
      <c r="BK82" s="107">
        <v>3</v>
      </c>
      <c r="BL82" s="107">
        <v>3</v>
      </c>
      <c r="BM82" s="107">
        <v>5</v>
      </c>
      <c r="BN82" s="107">
        <v>4</v>
      </c>
      <c r="BO82" s="107">
        <v>4</v>
      </c>
      <c r="BP82" s="106" t="s">
        <v>151</v>
      </c>
      <c r="BQ82" s="106" t="s">
        <v>139</v>
      </c>
      <c r="BR82" s="106" t="s">
        <v>152</v>
      </c>
      <c r="BS82" s="106" t="s">
        <v>146</v>
      </c>
      <c r="BT82" s="106" t="s">
        <v>151</v>
      </c>
      <c r="BU82" s="106" t="s">
        <v>150</v>
      </c>
      <c r="BV82" s="104"/>
      <c r="BW82" s="104"/>
      <c r="BX82" s="103"/>
    </row>
    <row r="83" spans="1:76" s="102" customFormat="1" ht="20.100000000000001" customHeight="1" x14ac:dyDescent="0.25">
      <c r="A83" s="104" t="s">
        <v>363</v>
      </c>
      <c r="B83" s="103" t="s">
        <v>364</v>
      </c>
      <c r="C83" s="140"/>
      <c r="D83" s="144"/>
      <c r="E83" s="148"/>
      <c r="F83" s="102" t="s">
        <v>172</v>
      </c>
      <c r="G83" s="102" t="s">
        <v>173</v>
      </c>
      <c r="H83" s="105"/>
      <c r="I83" s="106" t="s">
        <v>138</v>
      </c>
      <c r="J83" s="107" t="s">
        <v>158</v>
      </c>
      <c r="K83" s="151"/>
      <c r="L83" s="151"/>
      <c r="M83" s="106" t="s">
        <v>159</v>
      </c>
      <c r="N83" s="106" t="s">
        <v>160</v>
      </c>
      <c r="O83" s="106" t="s">
        <v>158</v>
      </c>
      <c r="P83" s="106" t="s">
        <v>160</v>
      </c>
      <c r="Q83" s="106" t="s">
        <v>139</v>
      </c>
      <c r="R83" s="106" t="s">
        <v>141</v>
      </c>
      <c r="S83" s="106" t="s">
        <v>139</v>
      </c>
      <c r="T83" s="106" t="s">
        <v>154</v>
      </c>
      <c r="U83" s="106" t="s">
        <v>154</v>
      </c>
      <c r="V83" s="107">
        <v>3</v>
      </c>
      <c r="W83" s="107" t="s">
        <v>154</v>
      </c>
      <c r="X83" s="107" t="s">
        <v>154</v>
      </c>
      <c r="Y83" s="107">
        <v>3</v>
      </c>
      <c r="Z83" s="107" t="s">
        <v>139</v>
      </c>
      <c r="AA83" s="107" t="s">
        <v>139</v>
      </c>
      <c r="AB83" s="107">
        <v>1</v>
      </c>
      <c r="AC83" s="107" t="s">
        <v>139</v>
      </c>
      <c r="AD83" s="107" t="s">
        <v>139</v>
      </c>
      <c r="AE83" s="107">
        <v>1</v>
      </c>
      <c r="AF83" s="107" t="s">
        <v>154</v>
      </c>
      <c r="AG83" s="107" t="s">
        <v>154</v>
      </c>
      <c r="AH83" s="107">
        <v>3</v>
      </c>
      <c r="AI83" s="107" t="s">
        <v>139</v>
      </c>
      <c r="AJ83" s="107" t="s">
        <v>139</v>
      </c>
      <c r="AK83" s="107">
        <v>1</v>
      </c>
      <c r="AL83" s="107" t="s">
        <v>154</v>
      </c>
      <c r="AM83" s="107" t="s">
        <v>154</v>
      </c>
      <c r="AN83" s="107">
        <v>3</v>
      </c>
      <c r="AO83" s="107" t="s">
        <v>139</v>
      </c>
      <c r="AP83" s="107" t="s">
        <v>139</v>
      </c>
      <c r="AQ83" s="107">
        <v>1</v>
      </c>
      <c r="AR83" s="107" t="s">
        <v>139</v>
      </c>
      <c r="AS83" s="107" t="s">
        <v>139</v>
      </c>
      <c r="AT83" s="107">
        <v>1</v>
      </c>
      <c r="AU83" s="107" t="s">
        <v>154</v>
      </c>
      <c r="AV83" s="107" t="s">
        <v>154</v>
      </c>
      <c r="AW83" s="107">
        <v>3</v>
      </c>
      <c r="AX83" s="107" t="s">
        <v>139</v>
      </c>
      <c r="AY83" s="107" t="s">
        <v>139</v>
      </c>
      <c r="AZ83" s="107">
        <v>1</v>
      </c>
      <c r="BA83" s="106" t="s">
        <v>143</v>
      </c>
      <c r="BB83" s="106" t="s">
        <v>143</v>
      </c>
      <c r="BC83" s="106" t="s">
        <v>143</v>
      </c>
      <c r="BD83" s="106" t="s">
        <v>151</v>
      </c>
      <c r="BE83" s="105"/>
      <c r="BF83" s="105"/>
      <c r="BG83" s="105"/>
      <c r="BH83" s="105"/>
      <c r="BI83" s="105"/>
      <c r="BJ83" s="105"/>
      <c r="BK83" s="105"/>
      <c r="BL83" s="105"/>
      <c r="BM83" s="105"/>
      <c r="BN83" s="105"/>
      <c r="BO83" s="105"/>
      <c r="BV83" s="109"/>
      <c r="BW83" s="104"/>
      <c r="BX83" s="103"/>
    </row>
    <row r="84" spans="1:76" s="102" customFormat="1" ht="20.100000000000001" customHeight="1" x14ac:dyDescent="0.25">
      <c r="A84" s="104" t="s">
        <v>365</v>
      </c>
      <c r="B84" s="103" t="s">
        <v>366</v>
      </c>
      <c r="C84" s="140"/>
      <c r="D84" s="144"/>
      <c r="E84" s="148"/>
      <c r="F84" s="110" t="s">
        <v>180</v>
      </c>
      <c r="G84" s="102" t="s">
        <v>181</v>
      </c>
      <c r="H84" s="105"/>
      <c r="I84" s="106" t="s">
        <v>138</v>
      </c>
      <c r="J84" s="107" t="s">
        <v>158</v>
      </c>
      <c r="K84" s="151"/>
      <c r="L84" s="151"/>
      <c r="M84" s="106" t="s">
        <v>159</v>
      </c>
      <c r="N84" s="106" t="s">
        <v>160</v>
      </c>
      <c r="O84" s="106" t="s">
        <v>141</v>
      </c>
      <c r="P84" s="106" t="s">
        <v>158</v>
      </c>
      <c r="Q84" s="106" t="s">
        <v>143</v>
      </c>
      <c r="S84" s="106" t="s">
        <v>139</v>
      </c>
      <c r="T84" s="106" t="s">
        <v>146</v>
      </c>
      <c r="U84" s="106" t="s">
        <v>146</v>
      </c>
      <c r="V84" s="107">
        <v>8</v>
      </c>
      <c r="W84" s="107" t="s">
        <v>158</v>
      </c>
      <c r="X84" s="107" t="s">
        <v>158</v>
      </c>
      <c r="Y84" s="107">
        <v>0</v>
      </c>
      <c r="Z84" s="107" t="s">
        <v>158</v>
      </c>
      <c r="AA84" s="107" t="s">
        <v>158</v>
      </c>
      <c r="AB84" s="107">
        <v>0</v>
      </c>
      <c r="AC84" s="107" t="s">
        <v>158</v>
      </c>
      <c r="AD84" s="107" t="s">
        <v>158</v>
      </c>
      <c r="AE84" s="107">
        <v>0</v>
      </c>
      <c r="AF84" s="107" t="s">
        <v>158</v>
      </c>
      <c r="AG84" s="107" t="s">
        <v>158</v>
      </c>
      <c r="AH84" s="107">
        <v>0</v>
      </c>
      <c r="AI84" s="107" t="s">
        <v>158</v>
      </c>
      <c r="AJ84" s="107" t="s">
        <v>158</v>
      </c>
      <c r="AK84" s="107">
        <v>0</v>
      </c>
      <c r="AL84" s="107" t="s">
        <v>158</v>
      </c>
      <c r="AM84" s="107" t="s">
        <v>158</v>
      </c>
      <c r="AN84" s="107">
        <v>0</v>
      </c>
      <c r="AO84" s="107" t="s">
        <v>158</v>
      </c>
      <c r="AP84" s="107" t="s">
        <v>158</v>
      </c>
      <c r="AQ84" s="107">
        <v>0</v>
      </c>
      <c r="AR84" s="107" t="s">
        <v>158</v>
      </c>
      <c r="AS84" s="107" t="s">
        <v>158</v>
      </c>
      <c r="AT84" s="107">
        <v>0</v>
      </c>
      <c r="AU84" s="107" t="s">
        <v>158</v>
      </c>
      <c r="AV84" s="107" t="s">
        <v>158</v>
      </c>
      <c r="AW84" s="107">
        <v>0</v>
      </c>
      <c r="AX84" s="107" t="s">
        <v>158</v>
      </c>
      <c r="AY84" s="107" t="s">
        <v>158</v>
      </c>
      <c r="AZ84" s="107">
        <v>0</v>
      </c>
      <c r="BB84" s="106" t="s">
        <v>151</v>
      </c>
      <c r="BC84" s="106" t="s">
        <v>146</v>
      </c>
      <c r="BE84" s="107">
        <v>11</v>
      </c>
      <c r="BF84" s="107">
        <v>1</v>
      </c>
      <c r="BG84" s="107">
        <v>1</v>
      </c>
      <c r="BH84" s="107">
        <v>1</v>
      </c>
      <c r="BI84" s="107">
        <v>1</v>
      </c>
      <c r="BJ84" s="107">
        <v>1</v>
      </c>
      <c r="BK84" s="107">
        <v>1</v>
      </c>
      <c r="BL84" s="107">
        <v>1</v>
      </c>
      <c r="BM84" s="107">
        <v>1</v>
      </c>
      <c r="BN84" s="107">
        <v>1</v>
      </c>
      <c r="BO84" s="107">
        <v>1</v>
      </c>
      <c r="BP84" s="111" t="s">
        <v>150</v>
      </c>
      <c r="BQ84" s="106" t="s">
        <v>139</v>
      </c>
      <c r="BR84" s="106" t="s">
        <v>146</v>
      </c>
      <c r="BS84" s="106" t="s">
        <v>143</v>
      </c>
      <c r="BT84" s="106" t="s">
        <v>151</v>
      </c>
      <c r="BV84" s="104"/>
      <c r="BW84" s="104"/>
      <c r="BX84" s="103"/>
    </row>
    <row r="85" spans="1:76" s="102" customFormat="1" ht="20.100000000000001" customHeight="1" x14ac:dyDescent="0.25">
      <c r="A85" s="104" t="s">
        <v>368</v>
      </c>
      <c r="B85" s="103" t="s">
        <v>369</v>
      </c>
      <c r="C85" s="139" t="s">
        <v>133</v>
      </c>
      <c r="D85" s="144" t="s">
        <v>133</v>
      </c>
      <c r="E85" s="148" t="s">
        <v>133</v>
      </c>
      <c r="F85" s="110" t="s">
        <v>184</v>
      </c>
      <c r="G85" s="102" t="s">
        <v>185</v>
      </c>
      <c r="H85" s="105"/>
      <c r="I85" s="106" t="s">
        <v>138</v>
      </c>
      <c r="J85" s="107" t="s">
        <v>139</v>
      </c>
      <c r="K85" s="151"/>
      <c r="L85" s="108" t="s">
        <v>502</v>
      </c>
      <c r="M85" s="106" t="s">
        <v>141</v>
      </c>
      <c r="N85" s="106" t="s">
        <v>141</v>
      </c>
      <c r="O85" s="106" t="s">
        <v>140</v>
      </c>
      <c r="P85" s="106" t="s">
        <v>140</v>
      </c>
      <c r="Q85" s="106" t="s">
        <v>142</v>
      </c>
      <c r="R85" s="106" t="s">
        <v>141</v>
      </c>
      <c r="S85" s="106" t="s">
        <v>144</v>
      </c>
      <c r="T85" s="106" t="s">
        <v>247</v>
      </c>
      <c r="U85" s="106" t="s">
        <v>150</v>
      </c>
      <c r="V85" s="107">
        <v>7</v>
      </c>
      <c r="W85" s="107" t="s">
        <v>186</v>
      </c>
      <c r="X85" s="107" t="s">
        <v>148</v>
      </c>
      <c r="Y85" s="107">
        <v>3</v>
      </c>
      <c r="Z85" s="107" t="s">
        <v>149</v>
      </c>
      <c r="AA85" s="107" t="s">
        <v>149</v>
      </c>
      <c r="AB85" s="107">
        <v>2</v>
      </c>
      <c r="AC85" s="107" t="s">
        <v>186</v>
      </c>
      <c r="AD85" s="107" t="s">
        <v>149</v>
      </c>
      <c r="AE85" s="107">
        <v>3</v>
      </c>
      <c r="AF85" s="107" t="s">
        <v>149</v>
      </c>
      <c r="AG85" s="107" t="s">
        <v>149</v>
      </c>
      <c r="AH85" s="107">
        <v>2</v>
      </c>
      <c r="AI85" s="107" t="s">
        <v>153</v>
      </c>
      <c r="AJ85" s="107" t="s">
        <v>153</v>
      </c>
      <c r="AK85" s="107">
        <v>3</v>
      </c>
      <c r="AL85" s="107" t="s">
        <v>149</v>
      </c>
      <c r="AM85" s="107" t="s">
        <v>149</v>
      </c>
      <c r="AN85" s="107">
        <v>2</v>
      </c>
      <c r="AO85" s="107" t="s">
        <v>149</v>
      </c>
      <c r="AP85" s="107" t="s">
        <v>149</v>
      </c>
      <c r="AQ85" s="107">
        <v>2</v>
      </c>
      <c r="AR85" s="107" t="s">
        <v>186</v>
      </c>
      <c r="AS85" s="107" t="s">
        <v>148</v>
      </c>
      <c r="AT85" s="107">
        <v>3</v>
      </c>
      <c r="AU85" s="107" t="s">
        <v>186</v>
      </c>
      <c r="AV85" s="107" t="s">
        <v>149</v>
      </c>
      <c r="AW85" s="107">
        <v>3</v>
      </c>
      <c r="AX85" s="107" t="s">
        <v>153</v>
      </c>
      <c r="AY85" s="107" t="s">
        <v>153</v>
      </c>
      <c r="AZ85" s="107">
        <v>3</v>
      </c>
      <c r="BA85" s="106" t="s">
        <v>152</v>
      </c>
      <c r="BB85" s="106" t="s">
        <v>143</v>
      </c>
      <c r="BC85" s="106" t="s">
        <v>146</v>
      </c>
      <c r="BD85" s="106" t="s">
        <v>151</v>
      </c>
      <c r="BE85" s="107">
        <v>9</v>
      </c>
      <c r="BF85" s="107">
        <v>6</v>
      </c>
      <c r="BG85" s="107">
        <v>5</v>
      </c>
      <c r="BH85" s="107">
        <v>3</v>
      </c>
      <c r="BI85" s="107">
        <v>3</v>
      </c>
      <c r="BJ85" s="107">
        <v>5</v>
      </c>
      <c r="BK85" s="107">
        <v>5</v>
      </c>
      <c r="BL85" s="107">
        <v>2</v>
      </c>
      <c r="BM85" s="107">
        <v>4</v>
      </c>
      <c r="BN85" s="107">
        <v>4</v>
      </c>
      <c r="BO85" s="107">
        <v>7</v>
      </c>
      <c r="BP85" s="106" t="s">
        <v>151</v>
      </c>
      <c r="BQ85" s="106" t="s">
        <v>139</v>
      </c>
      <c r="BR85" s="106" t="s">
        <v>152</v>
      </c>
      <c r="BS85" s="106" t="s">
        <v>146</v>
      </c>
      <c r="BT85" s="106" t="s">
        <v>151</v>
      </c>
      <c r="BU85" s="106" t="s">
        <v>151</v>
      </c>
      <c r="BV85" s="104" t="s">
        <v>525</v>
      </c>
      <c r="BW85" s="104"/>
      <c r="BX85" s="103"/>
    </row>
    <row r="86" spans="1:76" s="102" customFormat="1" ht="20.100000000000001" customHeight="1" x14ac:dyDescent="0.25">
      <c r="A86" s="104" t="s">
        <v>370</v>
      </c>
      <c r="B86" s="103" t="s">
        <v>371</v>
      </c>
      <c r="C86" s="139"/>
      <c r="D86" s="144"/>
      <c r="E86" s="148"/>
      <c r="F86" s="102" t="s">
        <v>172</v>
      </c>
      <c r="G86" s="102" t="s">
        <v>173</v>
      </c>
      <c r="H86" s="105"/>
      <c r="I86" s="106" t="s">
        <v>138</v>
      </c>
      <c r="J86" s="107" t="s">
        <v>158</v>
      </c>
      <c r="K86" s="151"/>
      <c r="L86" s="151"/>
      <c r="M86" s="106" t="s">
        <v>159</v>
      </c>
      <c r="N86" s="106" t="s">
        <v>159</v>
      </c>
      <c r="O86" s="106" t="s">
        <v>165</v>
      </c>
      <c r="P86" s="106" t="s">
        <v>159</v>
      </c>
      <c r="Q86" s="106" t="s">
        <v>158</v>
      </c>
      <c r="R86" s="106" t="s">
        <v>165</v>
      </c>
      <c r="S86" s="106" t="s">
        <v>139</v>
      </c>
      <c r="T86" s="106" t="s">
        <v>154</v>
      </c>
      <c r="U86" s="106" t="s">
        <v>154</v>
      </c>
      <c r="V86" s="107">
        <v>3</v>
      </c>
      <c r="W86" s="107" t="s">
        <v>158</v>
      </c>
      <c r="X86" s="107" t="s">
        <v>158</v>
      </c>
      <c r="Y86" s="107">
        <v>0</v>
      </c>
      <c r="Z86" s="107" t="s">
        <v>139</v>
      </c>
      <c r="AA86" s="107" t="s">
        <v>139</v>
      </c>
      <c r="AB86" s="107">
        <v>1</v>
      </c>
      <c r="AC86" s="107" t="s">
        <v>139</v>
      </c>
      <c r="AD86" s="107" t="s">
        <v>139</v>
      </c>
      <c r="AE86" s="107">
        <v>1</v>
      </c>
      <c r="AF86" s="107" t="s">
        <v>154</v>
      </c>
      <c r="AG86" s="107" t="s">
        <v>154</v>
      </c>
      <c r="AH86" s="107">
        <v>3</v>
      </c>
      <c r="AI86" s="107" t="s">
        <v>139</v>
      </c>
      <c r="AJ86" s="107" t="s">
        <v>139</v>
      </c>
      <c r="AK86" s="107">
        <v>1</v>
      </c>
      <c r="AL86" s="107" t="s">
        <v>154</v>
      </c>
      <c r="AM86" s="107" t="s">
        <v>154</v>
      </c>
      <c r="AN86" s="107">
        <v>3</v>
      </c>
      <c r="AO86" s="107" t="s">
        <v>139</v>
      </c>
      <c r="AP86" s="107" t="s">
        <v>139</v>
      </c>
      <c r="AQ86" s="107">
        <v>1</v>
      </c>
      <c r="AR86" s="107" t="s">
        <v>139</v>
      </c>
      <c r="AS86" s="107" t="s">
        <v>139</v>
      </c>
      <c r="AT86" s="107">
        <v>1</v>
      </c>
      <c r="AU86" s="107" t="s">
        <v>139</v>
      </c>
      <c r="AV86" s="107" t="s">
        <v>139</v>
      </c>
      <c r="AW86" s="107">
        <v>1</v>
      </c>
      <c r="AX86" s="107" t="s">
        <v>139</v>
      </c>
      <c r="AY86" s="107" t="s">
        <v>139</v>
      </c>
      <c r="AZ86" s="107">
        <v>1</v>
      </c>
      <c r="BA86" s="106" t="s">
        <v>143</v>
      </c>
      <c r="BB86" s="106" t="s">
        <v>143</v>
      </c>
      <c r="BC86" s="106" t="s">
        <v>143</v>
      </c>
      <c r="BD86" s="106" t="s">
        <v>151</v>
      </c>
      <c r="BE86" s="105"/>
      <c r="BF86" s="105"/>
      <c r="BG86" s="105"/>
      <c r="BH86" s="105"/>
      <c r="BI86" s="105"/>
      <c r="BJ86" s="105"/>
      <c r="BK86" s="105"/>
      <c r="BL86" s="105"/>
      <c r="BM86" s="105"/>
      <c r="BN86" s="105"/>
      <c r="BO86" s="105"/>
      <c r="BV86" s="104"/>
      <c r="BW86" s="104"/>
      <c r="BX86" s="103"/>
    </row>
    <row r="87" spans="1:76" s="102" customFormat="1" ht="20.100000000000001" customHeight="1" x14ac:dyDescent="0.25">
      <c r="A87" s="104" t="s">
        <v>372</v>
      </c>
      <c r="B87" s="103" t="s">
        <v>373</v>
      </c>
      <c r="C87" s="139" t="s">
        <v>133</v>
      </c>
      <c r="D87" s="144" t="s">
        <v>133</v>
      </c>
      <c r="E87" s="148"/>
      <c r="F87" s="110" t="s">
        <v>136</v>
      </c>
      <c r="G87" s="102" t="s">
        <v>137</v>
      </c>
      <c r="H87" s="105"/>
      <c r="I87" s="106" t="s">
        <v>138</v>
      </c>
      <c r="J87" s="107" t="s">
        <v>158</v>
      </c>
      <c r="K87" s="151"/>
      <c r="L87" s="151"/>
      <c r="M87" s="106" t="s">
        <v>140</v>
      </c>
      <c r="N87" s="106" t="s">
        <v>141</v>
      </c>
      <c r="O87" s="106" t="s">
        <v>140</v>
      </c>
      <c r="P87" s="106" t="s">
        <v>140</v>
      </c>
      <c r="Q87" s="106" t="s">
        <v>144</v>
      </c>
      <c r="R87" s="106" t="s">
        <v>158</v>
      </c>
      <c r="S87" s="106" t="s">
        <v>139</v>
      </c>
      <c r="T87" s="106" t="s">
        <v>145</v>
      </c>
      <c r="U87" s="106" t="s">
        <v>145</v>
      </c>
      <c r="V87" s="107">
        <v>5</v>
      </c>
      <c r="W87" s="107" t="s">
        <v>147</v>
      </c>
      <c r="X87" s="107" t="s">
        <v>147</v>
      </c>
      <c r="Y87" s="107">
        <v>3</v>
      </c>
      <c r="Z87" s="107" t="s">
        <v>140</v>
      </c>
      <c r="AA87" s="107" t="s">
        <v>140</v>
      </c>
      <c r="AB87" s="107">
        <v>1</v>
      </c>
      <c r="AC87" s="107" t="s">
        <v>140</v>
      </c>
      <c r="AD87" s="107" t="s">
        <v>140</v>
      </c>
      <c r="AE87" s="107">
        <v>1</v>
      </c>
      <c r="AF87" s="107" t="s">
        <v>147</v>
      </c>
      <c r="AG87" s="107" t="s">
        <v>148</v>
      </c>
      <c r="AH87" s="107">
        <v>3</v>
      </c>
      <c r="AI87" s="107" t="s">
        <v>148</v>
      </c>
      <c r="AJ87" s="107" t="s">
        <v>140</v>
      </c>
      <c r="AK87" s="107">
        <v>3</v>
      </c>
      <c r="AL87" s="107" t="s">
        <v>149</v>
      </c>
      <c r="AM87" s="107" t="s">
        <v>149</v>
      </c>
      <c r="AN87" s="107">
        <v>2</v>
      </c>
      <c r="AO87" s="107" t="s">
        <v>140</v>
      </c>
      <c r="AP87" s="107" t="s">
        <v>140</v>
      </c>
      <c r="AQ87" s="107">
        <v>1</v>
      </c>
      <c r="AR87" s="107" t="s">
        <v>148</v>
      </c>
      <c r="AS87" s="107" t="s">
        <v>140</v>
      </c>
      <c r="AT87" s="107">
        <v>3</v>
      </c>
      <c r="AU87" s="107" t="s">
        <v>140</v>
      </c>
      <c r="AV87" s="107" t="s">
        <v>140</v>
      </c>
      <c r="AW87" s="107">
        <v>1</v>
      </c>
      <c r="AX87" s="107" t="s">
        <v>149</v>
      </c>
      <c r="AY87" s="107" t="s">
        <v>149</v>
      </c>
      <c r="AZ87" s="107">
        <v>2</v>
      </c>
      <c r="BA87" s="106" t="s">
        <v>146</v>
      </c>
      <c r="BB87" s="106" t="s">
        <v>151</v>
      </c>
      <c r="BC87" s="106" t="s">
        <v>146</v>
      </c>
      <c r="BD87" s="106" t="s">
        <v>151</v>
      </c>
      <c r="BE87" s="107">
        <v>10</v>
      </c>
      <c r="BF87" s="107">
        <v>5</v>
      </c>
      <c r="BG87" s="107">
        <v>1</v>
      </c>
      <c r="BH87" s="107">
        <v>2</v>
      </c>
      <c r="BI87" s="107">
        <v>6</v>
      </c>
      <c r="BJ87" s="107">
        <v>4</v>
      </c>
      <c r="BK87" s="107">
        <v>4</v>
      </c>
      <c r="BL87" s="107">
        <v>1</v>
      </c>
      <c r="BM87" s="107">
        <v>3</v>
      </c>
      <c r="BN87" s="107">
        <v>3</v>
      </c>
      <c r="BO87" s="107">
        <v>1</v>
      </c>
      <c r="BP87" s="106" t="s">
        <v>150</v>
      </c>
      <c r="BQ87" s="106" t="s">
        <v>166</v>
      </c>
      <c r="BR87" s="106" t="s">
        <v>153</v>
      </c>
      <c r="BS87" s="106" t="s">
        <v>154</v>
      </c>
      <c r="BT87" s="106" t="s">
        <v>151</v>
      </c>
      <c r="BU87" s="106" t="s">
        <v>153</v>
      </c>
      <c r="BV87" s="104"/>
      <c r="BW87" s="104"/>
      <c r="BX87" s="103"/>
    </row>
    <row r="88" spans="1:76" s="102" customFormat="1" ht="20.100000000000001" customHeight="1" x14ac:dyDescent="0.25">
      <c r="A88" s="104" t="s">
        <v>374</v>
      </c>
      <c r="B88" s="103" t="s">
        <v>375</v>
      </c>
      <c r="C88" s="140"/>
      <c r="D88" s="144" t="s">
        <v>133</v>
      </c>
      <c r="E88" s="148"/>
      <c r="F88" s="110" t="s">
        <v>136</v>
      </c>
      <c r="G88" s="102" t="s">
        <v>137</v>
      </c>
      <c r="H88" s="105"/>
      <c r="I88" s="106" t="s">
        <v>138</v>
      </c>
      <c r="J88" s="107" t="s">
        <v>158</v>
      </c>
      <c r="K88" s="151"/>
      <c r="L88" s="151"/>
      <c r="M88" s="106" t="s">
        <v>142</v>
      </c>
      <c r="N88" s="106" t="s">
        <v>159</v>
      </c>
      <c r="O88" s="106" t="s">
        <v>165</v>
      </c>
      <c r="P88" s="106" t="s">
        <v>141</v>
      </c>
      <c r="Q88" s="106" t="s">
        <v>139</v>
      </c>
      <c r="R88" s="106" t="s">
        <v>165</v>
      </c>
      <c r="S88" s="106" t="s">
        <v>139</v>
      </c>
      <c r="T88" s="106" t="s">
        <v>154</v>
      </c>
      <c r="U88" s="106" t="s">
        <v>154</v>
      </c>
      <c r="V88" s="107">
        <v>3</v>
      </c>
      <c r="W88" s="107" t="s">
        <v>154</v>
      </c>
      <c r="X88" s="107" t="s">
        <v>154</v>
      </c>
      <c r="Y88" s="107">
        <v>3</v>
      </c>
      <c r="Z88" s="107" t="s">
        <v>139</v>
      </c>
      <c r="AA88" s="107" t="s">
        <v>139</v>
      </c>
      <c r="AB88" s="107">
        <v>1</v>
      </c>
      <c r="AC88" s="107" t="s">
        <v>139</v>
      </c>
      <c r="AD88" s="107" t="s">
        <v>139</v>
      </c>
      <c r="AE88" s="107">
        <v>1</v>
      </c>
      <c r="AF88" s="107" t="s">
        <v>154</v>
      </c>
      <c r="AG88" s="107" t="s">
        <v>154</v>
      </c>
      <c r="AH88" s="107">
        <v>3</v>
      </c>
      <c r="AI88" s="107" t="s">
        <v>139</v>
      </c>
      <c r="AJ88" s="107" t="s">
        <v>139</v>
      </c>
      <c r="AK88" s="107">
        <v>1</v>
      </c>
      <c r="AL88" s="107" t="s">
        <v>154</v>
      </c>
      <c r="AM88" s="107" t="s">
        <v>154</v>
      </c>
      <c r="AN88" s="107">
        <v>3</v>
      </c>
      <c r="AO88" s="107" t="s">
        <v>139</v>
      </c>
      <c r="AP88" s="107" t="s">
        <v>139</v>
      </c>
      <c r="AQ88" s="107">
        <v>1</v>
      </c>
      <c r="AR88" s="107" t="s">
        <v>139</v>
      </c>
      <c r="AS88" s="107" t="s">
        <v>139</v>
      </c>
      <c r="AT88" s="107">
        <v>1</v>
      </c>
      <c r="AU88" s="107" t="s">
        <v>139</v>
      </c>
      <c r="AV88" s="107" t="s">
        <v>139</v>
      </c>
      <c r="AW88" s="107">
        <v>1</v>
      </c>
      <c r="AX88" s="107" t="s">
        <v>139</v>
      </c>
      <c r="AY88" s="107" t="s">
        <v>139</v>
      </c>
      <c r="AZ88" s="107">
        <v>1</v>
      </c>
      <c r="BA88" s="106" t="s">
        <v>146</v>
      </c>
      <c r="BB88" s="106" t="s">
        <v>151</v>
      </c>
      <c r="BC88" s="106" t="s">
        <v>146</v>
      </c>
      <c r="BD88" s="106" t="s">
        <v>151</v>
      </c>
      <c r="BE88" s="107">
        <v>11</v>
      </c>
      <c r="BF88" s="107">
        <v>1</v>
      </c>
      <c r="BG88" s="107">
        <v>1</v>
      </c>
      <c r="BH88" s="107">
        <v>1</v>
      </c>
      <c r="BI88" s="107">
        <v>1</v>
      </c>
      <c r="BJ88" s="107">
        <v>1</v>
      </c>
      <c r="BK88" s="107">
        <v>1</v>
      </c>
      <c r="BL88" s="107">
        <v>1</v>
      </c>
      <c r="BM88" s="107">
        <v>1</v>
      </c>
      <c r="BN88" s="107">
        <v>1</v>
      </c>
      <c r="BO88" s="107">
        <v>1</v>
      </c>
      <c r="BP88" s="106" t="s">
        <v>150</v>
      </c>
      <c r="BQ88" s="106" t="s">
        <v>139</v>
      </c>
      <c r="BR88" s="106" t="s">
        <v>146</v>
      </c>
      <c r="BS88" s="106" t="s">
        <v>154</v>
      </c>
      <c r="BT88" s="106" t="s">
        <v>151</v>
      </c>
      <c r="BU88" s="106" t="s">
        <v>139</v>
      </c>
      <c r="BV88" s="104"/>
      <c r="BW88" s="104"/>
      <c r="BX88" s="103"/>
    </row>
    <row r="89" spans="1:76" s="102" customFormat="1" ht="20.100000000000001" customHeight="1" x14ac:dyDescent="0.25">
      <c r="A89" s="104" t="s">
        <v>374</v>
      </c>
      <c r="B89" s="103" t="s">
        <v>526</v>
      </c>
      <c r="C89" s="140"/>
      <c r="D89" s="144"/>
      <c r="E89" s="148"/>
      <c r="F89" s="110" t="s">
        <v>136</v>
      </c>
      <c r="G89" s="102" t="s">
        <v>137</v>
      </c>
      <c r="H89" s="105"/>
      <c r="I89" s="106" t="s">
        <v>138</v>
      </c>
      <c r="J89" s="107" t="s">
        <v>158</v>
      </c>
      <c r="K89" s="151"/>
      <c r="L89" s="151"/>
      <c r="M89" s="106" t="s">
        <v>160</v>
      </c>
      <c r="N89" s="106" t="s">
        <v>160</v>
      </c>
      <c r="O89" s="106" t="s">
        <v>165</v>
      </c>
      <c r="P89" s="106" t="s">
        <v>158</v>
      </c>
      <c r="Q89" s="106" t="s">
        <v>154</v>
      </c>
      <c r="R89" s="106" t="s">
        <v>165</v>
      </c>
      <c r="S89" s="106" t="s">
        <v>139</v>
      </c>
      <c r="T89" s="106" t="s">
        <v>154</v>
      </c>
      <c r="U89" s="106" t="s">
        <v>154</v>
      </c>
      <c r="V89" s="107">
        <v>3</v>
      </c>
      <c r="W89" s="107" t="s">
        <v>154</v>
      </c>
      <c r="X89" s="107" t="s">
        <v>154</v>
      </c>
      <c r="Y89" s="107">
        <v>3</v>
      </c>
      <c r="Z89" s="107" t="s">
        <v>139</v>
      </c>
      <c r="AA89" s="107" t="s">
        <v>139</v>
      </c>
      <c r="AB89" s="107">
        <v>1</v>
      </c>
      <c r="AC89" s="107" t="s">
        <v>139</v>
      </c>
      <c r="AD89" s="107" t="s">
        <v>139</v>
      </c>
      <c r="AE89" s="107">
        <v>1</v>
      </c>
      <c r="AF89" s="107" t="s">
        <v>154</v>
      </c>
      <c r="AG89" s="107" t="s">
        <v>154</v>
      </c>
      <c r="AH89" s="107">
        <v>3</v>
      </c>
      <c r="AI89" s="107" t="s">
        <v>139</v>
      </c>
      <c r="AJ89" s="107" t="s">
        <v>139</v>
      </c>
      <c r="AK89" s="107">
        <v>1</v>
      </c>
      <c r="AL89" s="107" t="s">
        <v>154</v>
      </c>
      <c r="AM89" s="107" t="s">
        <v>154</v>
      </c>
      <c r="AN89" s="107">
        <v>3</v>
      </c>
      <c r="AO89" s="107" t="s">
        <v>139</v>
      </c>
      <c r="AP89" s="107" t="s">
        <v>139</v>
      </c>
      <c r="AQ89" s="107">
        <v>1</v>
      </c>
      <c r="AR89" s="107" t="s">
        <v>139</v>
      </c>
      <c r="AS89" s="107" t="s">
        <v>139</v>
      </c>
      <c r="AT89" s="107">
        <v>1</v>
      </c>
      <c r="AU89" s="107" t="s">
        <v>139</v>
      </c>
      <c r="AV89" s="107" t="s">
        <v>139</v>
      </c>
      <c r="AW89" s="107">
        <v>1</v>
      </c>
      <c r="AX89" s="107" t="s">
        <v>139</v>
      </c>
      <c r="AY89" s="107" t="s">
        <v>139</v>
      </c>
      <c r="AZ89" s="107">
        <v>1</v>
      </c>
      <c r="BA89" s="106" t="s">
        <v>143</v>
      </c>
      <c r="BB89" s="106" t="s">
        <v>151</v>
      </c>
      <c r="BC89" s="106" t="s">
        <v>146</v>
      </c>
      <c r="BD89" s="106" t="s">
        <v>151</v>
      </c>
      <c r="BE89" s="107">
        <v>11</v>
      </c>
      <c r="BF89" s="107">
        <v>1</v>
      </c>
      <c r="BG89" s="107">
        <v>1</v>
      </c>
      <c r="BH89" s="107">
        <v>1</v>
      </c>
      <c r="BI89" s="107">
        <v>1</v>
      </c>
      <c r="BJ89" s="107">
        <v>1</v>
      </c>
      <c r="BK89" s="107">
        <v>1</v>
      </c>
      <c r="BL89" s="107">
        <v>1</v>
      </c>
      <c r="BM89" s="107">
        <v>1</v>
      </c>
      <c r="BN89" s="107">
        <v>1</v>
      </c>
      <c r="BO89" s="107">
        <v>1</v>
      </c>
      <c r="BP89" s="106" t="s">
        <v>150</v>
      </c>
      <c r="BQ89" s="106" t="s">
        <v>139</v>
      </c>
      <c r="BR89" s="106" t="s">
        <v>146</v>
      </c>
      <c r="BS89" s="106" t="s">
        <v>154</v>
      </c>
      <c r="BT89" s="106" t="s">
        <v>151</v>
      </c>
      <c r="BU89" s="106" t="s">
        <v>139</v>
      </c>
      <c r="BV89" s="104"/>
      <c r="BW89" s="104"/>
      <c r="BX89" s="103"/>
    </row>
    <row r="90" spans="1:76" s="102" customFormat="1" ht="20.100000000000001" customHeight="1" x14ac:dyDescent="0.25">
      <c r="A90" s="104" t="s">
        <v>377</v>
      </c>
      <c r="B90" s="103" t="s">
        <v>378</v>
      </c>
      <c r="C90" s="140"/>
      <c r="D90" s="144"/>
      <c r="E90" s="148"/>
      <c r="F90" s="110" t="s">
        <v>136</v>
      </c>
      <c r="G90" s="102" t="s">
        <v>203</v>
      </c>
      <c r="H90" s="105"/>
      <c r="I90" s="106" t="s">
        <v>138</v>
      </c>
      <c r="J90" s="107" t="s">
        <v>158</v>
      </c>
      <c r="K90" s="151"/>
      <c r="L90" s="151"/>
      <c r="M90" s="106" t="s">
        <v>159</v>
      </c>
      <c r="N90" s="106" t="s">
        <v>159</v>
      </c>
      <c r="O90" s="106" t="s">
        <v>165</v>
      </c>
      <c r="P90" s="106" t="s">
        <v>165</v>
      </c>
      <c r="Q90" s="106" t="s">
        <v>158</v>
      </c>
      <c r="R90" s="106" t="s">
        <v>160</v>
      </c>
      <c r="S90" s="106" t="s">
        <v>139</v>
      </c>
      <c r="T90" s="106" t="s">
        <v>149</v>
      </c>
      <c r="U90" s="106" t="s">
        <v>149</v>
      </c>
      <c r="V90" s="107">
        <v>2</v>
      </c>
      <c r="W90" s="107" t="s">
        <v>149</v>
      </c>
      <c r="X90" s="107" t="s">
        <v>149</v>
      </c>
      <c r="Y90" s="107">
        <v>2</v>
      </c>
      <c r="Z90" s="107" t="s">
        <v>140</v>
      </c>
      <c r="AA90" s="107" t="s">
        <v>140</v>
      </c>
      <c r="AB90" s="107">
        <v>1</v>
      </c>
      <c r="AC90" s="107" t="s">
        <v>148</v>
      </c>
      <c r="AD90" s="107" t="s">
        <v>148</v>
      </c>
      <c r="AE90" s="107">
        <v>3</v>
      </c>
      <c r="AF90" s="107" t="s">
        <v>149</v>
      </c>
      <c r="AG90" s="107" t="s">
        <v>149</v>
      </c>
      <c r="AH90" s="107">
        <v>2</v>
      </c>
      <c r="AI90" s="107" t="s">
        <v>140</v>
      </c>
      <c r="AJ90" s="107" t="s">
        <v>140</v>
      </c>
      <c r="AK90" s="107">
        <v>1</v>
      </c>
      <c r="AL90" s="107" t="s">
        <v>148</v>
      </c>
      <c r="AM90" s="107" t="s">
        <v>148</v>
      </c>
      <c r="AN90" s="107">
        <v>3</v>
      </c>
      <c r="AO90" s="107" t="s">
        <v>140</v>
      </c>
      <c r="AP90" s="107" t="s">
        <v>140</v>
      </c>
      <c r="AQ90" s="107">
        <v>1</v>
      </c>
      <c r="AR90" s="107" t="s">
        <v>140</v>
      </c>
      <c r="AS90" s="107" t="s">
        <v>140</v>
      </c>
      <c r="AT90" s="107">
        <v>1</v>
      </c>
      <c r="AU90" s="107" t="s">
        <v>140</v>
      </c>
      <c r="AV90" s="107" t="s">
        <v>140</v>
      </c>
      <c r="AW90" s="107">
        <v>1</v>
      </c>
      <c r="AX90" s="107" t="s">
        <v>140</v>
      </c>
      <c r="AY90" s="107" t="s">
        <v>140</v>
      </c>
      <c r="AZ90" s="107">
        <v>1</v>
      </c>
      <c r="BA90" s="106" t="s">
        <v>143</v>
      </c>
      <c r="BB90" s="106" t="s">
        <v>143</v>
      </c>
      <c r="BC90" s="106" t="s">
        <v>143</v>
      </c>
      <c r="BD90" s="106" t="s">
        <v>151</v>
      </c>
      <c r="BE90" s="107">
        <v>3</v>
      </c>
      <c r="BF90" s="107">
        <v>1</v>
      </c>
      <c r="BG90" s="107">
        <v>1</v>
      </c>
      <c r="BH90" s="107">
        <v>4</v>
      </c>
      <c r="BI90" s="107">
        <v>1</v>
      </c>
      <c r="BJ90" s="107">
        <v>1</v>
      </c>
      <c r="BK90" s="107">
        <v>3</v>
      </c>
      <c r="BL90" s="107">
        <v>2</v>
      </c>
      <c r="BM90" s="107">
        <v>3</v>
      </c>
      <c r="BN90" s="107">
        <v>4</v>
      </c>
      <c r="BO90" s="107">
        <v>3</v>
      </c>
      <c r="BP90" s="106" t="s">
        <v>152</v>
      </c>
      <c r="BQ90" s="106" t="s">
        <v>187</v>
      </c>
      <c r="BR90" s="106" t="s">
        <v>150</v>
      </c>
      <c r="BS90" s="106" t="s">
        <v>360</v>
      </c>
      <c r="BT90" s="106" t="s">
        <v>151</v>
      </c>
      <c r="BU90" s="106" t="s">
        <v>158</v>
      </c>
      <c r="BV90" s="104"/>
      <c r="BW90" s="104"/>
      <c r="BX90" s="103"/>
    </row>
    <row r="91" spans="1:76" s="102" customFormat="1" ht="20.100000000000001" customHeight="1" x14ac:dyDescent="0.25">
      <c r="A91" s="104" t="s">
        <v>379</v>
      </c>
      <c r="B91" s="103" t="s">
        <v>380</v>
      </c>
      <c r="C91" s="140"/>
      <c r="D91" s="144"/>
      <c r="E91" s="148"/>
      <c r="F91" s="102" t="s">
        <v>172</v>
      </c>
      <c r="G91" s="102" t="s">
        <v>173</v>
      </c>
      <c r="H91" s="105"/>
      <c r="I91" s="106" t="s">
        <v>138</v>
      </c>
      <c r="J91" s="107" t="s">
        <v>158</v>
      </c>
      <c r="K91" s="151"/>
      <c r="L91" s="151"/>
      <c r="M91" s="106" t="s">
        <v>160</v>
      </c>
      <c r="N91" s="106" t="s">
        <v>165</v>
      </c>
      <c r="O91" s="106" t="s">
        <v>158</v>
      </c>
      <c r="P91" s="106" t="s">
        <v>140</v>
      </c>
      <c r="Q91" s="106" t="s">
        <v>154</v>
      </c>
      <c r="R91" s="106" t="s">
        <v>140</v>
      </c>
      <c r="S91" s="106" t="s">
        <v>139</v>
      </c>
      <c r="T91" s="106" t="s">
        <v>154</v>
      </c>
      <c r="U91" s="106" t="s">
        <v>151</v>
      </c>
      <c r="V91" s="107">
        <v>3</v>
      </c>
      <c r="W91" s="107" t="s">
        <v>154</v>
      </c>
      <c r="X91" s="107" t="s">
        <v>146</v>
      </c>
      <c r="Y91" s="107">
        <v>3</v>
      </c>
      <c r="Z91" s="107" t="s">
        <v>139</v>
      </c>
      <c r="AA91" s="107" t="s">
        <v>139</v>
      </c>
      <c r="AB91" s="107">
        <v>1</v>
      </c>
      <c r="AC91" s="107" t="s">
        <v>139</v>
      </c>
      <c r="AD91" s="107" t="s">
        <v>139</v>
      </c>
      <c r="AE91" s="107">
        <v>1</v>
      </c>
      <c r="AF91" s="107" t="s">
        <v>139</v>
      </c>
      <c r="AG91" s="107" t="s">
        <v>139</v>
      </c>
      <c r="AH91" s="107">
        <v>1</v>
      </c>
      <c r="AI91" s="107" t="s">
        <v>139</v>
      </c>
      <c r="AJ91" s="107" t="s">
        <v>139</v>
      </c>
      <c r="AK91" s="107">
        <v>1</v>
      </c>
      <c r="AL91" s="107" t="s">
        <v>154</v>
      </c>
      <c r="AM91" s="107" t="s">
        <v>154</v>
      </c>
      <c r="AN91" s="107">
        <v>3</v>
      </c>
      <c r="AO91" s="107" t="s">
        <v>139</v>
      </c>
      <c r="AP91" s="107" t="s">
        <v>139</v>
      </c>
      <c r="AQ91" s="107">
        <v>1</v>
      </c>
      <c r="AR91" s="107" t="s">
        <v>139</v>
      </c>
      <c r="AS91" s="107" t="s">
        <v>139</v>
      </c>
      <c r="AT91" s="107">
        <v>1</v>
      </c>
      <c r="AU91" s="107" t="s">
        <v>143</v>
      </c>
      <c r="AV91" s="107" t="s">
        <v>146</v>
      </c>
      <c r="AW91" s="107">
        <v>5</v>
      </c>
      <c r="AX91" s="107" t="s">
        <v>139</v>
      </c>
      <c r="AY91" s="107" t="s">
        <v>139</v>
      </c>
      <c r="AZ91" s="107">
        <v>1</v>
      </c>
      <c r="BA91" s="106" t="s">
        <v>146</v>
      </c>
      <c r="BB91" s="106" t="s">
        <v>143</v>
      </c>
      <c r="BC91" s="106" t="s">
        <v>150</v>
      </c>
      <c r="BD91" s="106" t="s">
        <v>151</v>
      </c>
      <c r="BE91" s="105"/>
      <c r="BF91" s="105"/>
      <c r="BG91" s="105"/>
      <c r="BH91" s="105"/>
      <c r="BI91" s="105"/>
      <c r="BJ91" s="105"/>
      <c r="BK91" s="105"/>
      <c r="BL91" s="105"/>
      <c r="BM91" s="105"/>
      <c r="BN91" s="105"/>
      <c r="BO91" s="105"/>
      <c r="BV91" s="104"/>
      <c r="BW91" s="104"/>
      <c r="BX91" s="103"/>
    </row>
    <row r="92" spans="1:76" s="102" customFormat="1" ht="20.100000000000001" customHeight="1" x14ac:dyDescent="0.25">
      <c r="A92" s="104" t="s">
        <v>381</v>
      </c>
      <c r="B92" s="103" t="s">
        <v>382</v>
      </c>
      <c r="C92" s="140"/>
      <c r="D92" s="144"/>
      <c r="E92" s="148"/>
      <c r="F92" s="110" t="s">
        <v>136</v>
      </c>
      <c r="G92" s="102" t="s">
        <v>137</v>
      </c>
      <c r="H92" s="105"/>
      <c r="I92" s="106" t="s">
        <v>138</v>
      </c>
      <c r="J92" s="107" t="s">
        <v>158</v>
      </c>
      <c r="K92" s="151"/>
      <c r="L92" s="151"/>
      <c r="M92" s="106" t="s">
        <v>160</v>
      </c>
      <c r="N92" s="106" t="s">
        <v>159</v>
      </c>
      <c r="O92" s="106" t="s">
        <v>165</v>
      </c>
      <c r="P92" s="106" t="s">
        <v>160</v>
      </c>
      <c r="Q92" s="106" t="s">
        <v>142</v>
      </c>
      <c r="R92" s="106" t="s">
        <v>165</v>
      </c>
      <c r="S92" s="106" t="s">
        <v>139</v>
      </c>
      <c r="T92" s="106" t="s">
        <v>149</v>
      </c>
      <c r="U92" s="106" t="s">
        <v>149</v>
      </c>
      <c r="V92" s="107">
        <v>2</v>
      </c>
      <c r="W92" s="107" t="s">
        <v>149</v>
      </c>
      <c r="X92" s="107" t="s">
        <v>149</v>
      </c>
      <c r="Y92" s="107">
        <v>2</v>
      </c>
      <c r="Z92" s="107" t="s">
        <v>140</v>
      </c>
      <c r="AA92" s="107" t="s">
        <v>140</v>
      </c>
      <c r="AB92" s="107">
        <v>1</v>
      </c>
      <c r="AC92" s="107" t="s">
        <v>140</v>
      </c>
      <c r="AD92" s="107" t="s">
        <v>140</v>
      </c>
      <c r="AE92" s="107">
        <v>1</v>
      </c>
      <c r="AF92" s="107" t="s">
        <v>149</v>
      </c>
      <c r="AG92" s="107" t="s">
        <v>149</v>
      </c>
      <c r="AH92" s="107">
        <v>2</v>
      </c>
      <c r="AI92" s="107" t="s">
        <v>140</v>
      </c>
      <c r="AJ92" s="107" t="s">
        <v>140</v>
      </c>
      <c r="AK92" s="107">
        <v>1</v>
      </c>
      <c r="AL92" s="107" t="s">
        <v>149</v>
      </c>
      <c r="AM92" s="107" t="s">
        <v>149</v>
      </c>
      <c r="AN92" s="107">
        <v>2</v>
      </c>
      <c r="AO92" s="107" t="s">
        <v>140</v>
      </c>
      <c r="AP92" s="107" t="s">
        <v>140</v>
      </c>
      <c r="AQ92" s="107">
        <v>1</v>
      </c>
      <c r="AR92" s="107" t="s">
        <v>140</v>
      </c>
      <c r="AS92" s="107" t="s">
        <v>140</v>
      </c>
      <c r="AT92" s="107">
        <v>1</v>
      </c>
      <c r="AU92" s="107" t="s">
        <v>140</v>
      </c>
      <c r="AV92" s="107" t="s">
        <v>140</v>
      </c>
      <c r="AW92" s="107">
        <v>1</v>
      </c>
      <c r="AX92" s="107" t="s">
        <v>140</v>
      </c>
      <c r="AY92" s="107" t="s">
        <v>149</v>
      </c>
      <c r="AZ92" s="107">
        <v>1</v>
      </c>
      <c r="BA92" s="106" t="s">
        <v>150</v>
      </c>
      <c r="BB92" s="106" t="s">
        <v>146</v>
      </c>
      <c r="BC92" s="106" t="s">
        <v>146</v>
      </c>
      <c r="BD92" s="106" t="s">
        <v>151</v>
      </c>
      <c r="BE92" s="107">
        <v>5</v>
      </c>
      <c r="BF92" s="107">
        <v>1</v>
      </c>
      <c r="BG92" s="107">
        <v>1</v>
      </c>
      <c r="BH92" s="107">
        <v>1</v>
      </c>
      <c r="BI92" s="107">
        <v>1</v>
      </c>
      <c r="BJ92" s="107">
        <v>1</v>
      </c>
      <c r="BK92" s="107">
        <v>1</v>
      </c>
      <c r="BL92" s="107">
        <v>1</v>
      </c>
      <c r="BM92" s="107">
        <v>1</v>
      </c>
      <c r="BN92" s="107">
        <v>1</v>
      </c>
      <c r="BO92" s="107">
        <v>1</v>
      </c>
      <c r="BP92" s="106" t="s">
        <v>150</v>
      </c>
      <c r="BQ92" s="106" t="s">
        <v>139</v>
      </c>
      <c r="BR92" s="106" t="s">
        <v>146</v>
      </c>
      <c r="BS92" s="106" t="s">
        <v>154</v>
      </c>
      <c r="BT92" s="106" t="s">
        <v>151</v>
      </c>
      <c r="BU92" s="106" t="s">
        <v>158</v>
      </c>
      <c r="BV92" s="104"/>
      <c r="BW92" s="104"/>
      <c r="BX92" s="103"/>
    </row>
    <row r="93" spans="1:76" s="102" customFormat="1" ht="20.100000000000001" customHeight="1" x14ac:dyDescent="0.25">
      <c r="A93" s="104" t="s">
        <v>383</v>
      </c>
      <c r="B93" s="103" t="s">
        <v>384</v>
      </c>
      <c r="C93" s="139" t="s">
        <v>133</v>
      </c>
      <c r="D93" s="144" t="s">
        <v>133</v>
      </c>
      <c r="E93" s="147"/>
      <c r="F93" s="110" t="s">
        <v>136</v>
      </c>
      <c r="G93" s="102" t="s">
        <v>137</v>
      </c>
      <c r="H93" s="105"/>
      <c r="I93" s="106" t="s">
        <v>138</v>
      </c>
      <c r="J93" s="107" t="s">
        <v>139</v>
      </c>
      <c r="K93" s="151"/>
      <c r="L93" s="108" t="s">
        <v>502</v>
      </c>
      <c r="M93" s="106" t="s">
        <v>139</v>
      </c>
      <c r="N93" s="106" t="s">
        <v>154</v>
      </c>
      <c r="O93" s="106" t="s">
        <v>139</v>
      </c>
      <c r="P93" s="106" t="s">
        <v>139</v>
      </c>
      <c r="Q93" s="106" t="s">
        <v>154</v>
      </c>
      <c r="R93" s="106" t="s">
        <v>139</v>
      </c>
      <c r="S93" s="106" t="s">
        <v>139</v>
      </c>
      <c r="T93" s="106" t="s">
        <v>154</v>
      </c>
      <c r="U93" s="106" t="s">
        <v>154</v>
      </c>
      <c r="V93" s="107">
        <v>3</v>
      </c>
      <c r="W93" s="107" t="s">
        <v>154</v>
      </c>
      <c r="X93" s="107" t="s">
        <v>154</v>
      </c>
      <c r="Y93" s="107">
        <v>3</v>
      </c>
      <c r="Z93" s="107" t="s">
        <v>139</v>
      </c>
      <c r="AA93" s="107" t="s">
        <v>139</v>
      </c>
      <c r="AB93" s="107">
        <v>1</v>
      </c>
      <c r="AC93" s="107" t="s">
        <v>139</v>
      </c>
      <c r="AD93" s="107" t="s">
        <v>139</v>
      </c>
      <c r="AE93" s="107">
        <v>1</v>
      </c>
      <c r="AF93" s="107" t="s">
        <v>143</v>
      </c>
      <c r="AG93" s="107" t="s">
        <v>143</v>
      </c>
      <c r="AH93" s="107">
        <v>3</v>
      </c>
      <c r="AI93" s="107" t="s">
        <v>139</v>
      </c>
      <c r="AJ93" s="107" t="s">
        <v>139</v>
      </c>
      <c r="AK93" s="107">
        <v>1</v>
      </c>
      <c r="AL93" s="107" t="s">
        <v>154</v>
      </c>
      <c r="AM93" s="107" t="s">
        <v>154</v>
      </c>
      <c r="AN93" s="107">
        <v>3</v>
      </c>
      <c r="AO93" s="107" t="s">
        <v>139</v>
      </c>
      <c r="AP93" s="107" t="s">
        <v>139</v>
      </c>
      <c r="AQ93" s="107">
        <v>1</v>
      </c>
      <c r="AR93" s="107" t="s">
        <v>139</v>
      </c>
      <c r="AS93" s="107" t="s">
        <v>139</v>
      </c>
      <c r="AT93" s="107">
        <v>1</v>
      </c>
      <c r="AU93" s="107" t="s">
        <v>154</v>
      </c>
      <c r="AV93" s="107" t="s">
        <v>154</v>
      </c>
      <c r="AW93" s="107">
        <v>3</v>
      </c>
      <c r="AX93" s="107" t="s">
        <v>139</v>
      </c>
      <c r="AY93" s="107" t="s">
        <v>154</v>
      </c>
      <c r="AZ93" s="107">
        <v>3</v>
      </c>
      <c r="BA93" s="106" t="s">
        <v>146</v>
      </c>
      <c r="BB93" s="106" t="s">
        <v>146</v>
      </c>
      <c r="BC93" s="106" t="s">
        <v>146</v>
      </c>
      <c r="BD93" s="106" t="s">
        <v>151</v>
      </c>
      <c r="BE93" s="107">
        <v>5</v>
      </c>
      <c r="BF93" s="107">
        <v>1</v>
      </c>
      <c r="BG93" s="107">
        <v>1</v>
      </c>
      <c r="BH93" s="107">
        <v>1</v>
      </c>
      <c r="BI93" s="107">
        <v>1</v>
      </c>
      <c r="BJ93" s="107">
        <v>1</v>
      </c>
      <c r="BK93" s="107">
        <v>1</v>
      </c>
      <c r="BL93" s="107">
        <v>1</v>
      </c>
      <c r="BM93" s="107">
        <v>1</v>
      </c>
      <c r="BN93" s="107">
        <v>1</v>
      </c>
      <c r="BO93" s="107">
        <v>1</v>
      </c>
      <c r="BP93" s="106" t="s">
        <v>150</v>
      </c>
      <c r="BQ93" s="106" t="s">
        <v>139</v>
      </c>
      <c r="BR93" s="106" t="s">
        <v>146</v>
      </c>
      <c r="BS93" s="106" t="s">
        <v>154</v>
      </c>
      <c r="BT93" s="106" t="s">
        <v>151</v>
      </c>
      <c r="BU93" s="106" t="s">
        <v>158</v>
      </c>
      <c r="BV93" s="104"/>
      <c r="BW93" s="104"/>
      <c r="BX93" s="103"/>
    </row>
    <row r="94" spans="1:76" s="102" customFormat="1" ht="20.100000000000001" customHeight="1" x14ac:dyDescent="0.25">
      <c r="A94" s="104" t="s">
        <v>385</v>
      </c>
      <c r="B94" s="103" t="s">
        <v>386</v>
      </c>
      <c r="C94" s="140"/>
      <c r="D94" s="144"/>
      <c r="E94" s="148"/>
      <c r="F94" s="102" t="s">
        <v>172</v>
      </c>
      <c r="G94" s="102" t="s">
        <v>173</v>
      </c>
      <c r="H94" s="105"/>
      <c r="I94" s="106" t="s">
        <v>138</v>
      </c>
      <c r="J94" s="107" t="s">
        <v>158</v>
      </c>
      <c r="K94" s="151"/>
      <c r="L94" s="151"/>
      <c r="M94" s="106" t="s">
        <v>159</v>
      </c>
      <c r="N94" s="106" t="s">
        <v>165</v>
      </c>
      <c r="O94" s="106" t="s">
        <v>141</v>
      </c>
      <c r="P94" s="106" t="s">
        <v>160</v>
      </c>
      <c r="Q94" s="106" t="s">
        <v>140</v>
      </c>
      <c r="R94" s="106" t="s">
        <v>141</v>
      </c>
      <c r="S94" s="106" t="s">
        <v>139</v>
      </c>
      <c r="T94" s="106" t="s">
        <v>154</v>
      </c>
      <c r="U94" s="106" t="s">
        <v>154</v>
      </c>
      <c r="V94" s="107">
        <v>3</v>
      </c>
      <c r="W94" s="107" t="s">
        <v>154</v>
      </c>
      <c r="X94" s="107" t="s">
        <v>154</v>
      </c>
      <c r="Y94" s="107">
        <v>3</v>
      </c>
      <c r="Z94" s="107" t="s">
        <v>139</v>
      </c>
      <c r="AA94" s="107" t="s">
        <v>139</v>
      </c>
      <c r="AB94" s="107">
        <v>1</v>
      </c>
      <c r="AC94" s="107" t="s">
        <v>139</v>
      </c>
      <c r="AD94" s="107" t="s">
        <v>139</v>
      </c>
      <c r="AE94" s="107">
        <v>1</v>
      </c>
      <c r="AF94" s="107" t="s">
        <v>139</v>
      </c>
      <c r="AG94" s="107" t="s">
        <v>139</v>
      </c>
      <c r="AH94" s="107">
        <v>1</v>
      </c>
      <c r="AI94" s="107" t="s">
        <v>139</v>
      </c>
      <c r="AJ94" s="107" t="s">
        <v>139</v>
      </c>
      <c r="AK94" s="107">
        <v>1</v>
      </c>
      <c r="AL94" s="107" t="s">
        <v>154</v>
      </c>
      <c r="AM94" s="107" t="s">
        <v>154</v>
      </c>
      <c r="AN94" s="107">
        <v>3</v>
      </c>
      <c r="AO94" s="107" t="s">
        <v>139</v>
      </c>
      <c r="AP94" s="107" t="s">
        <v>139</v>
      </c>
      <c r="AQ94" s="107">
        <v>1</v>
      </c>
      <c r="AR94" s="107" t="s">
        <v>139</v>
      </c>
      <c r="AS94" s="107" t="s">
        <v>139</v>
      </c>
      <c r="AT94" s="107">
        <v>1</v>
      </c>
      <c r="AU94" s="107" t="s">
        <v>139</v>
      </c>
      <c r="AV94" s="107" t="s">
        <v>139</v>
      </c>
      <c r="AW94" s="107">
        <v>1</v>
      </c>
      <c r="AX94" s="107" t="s">
        <v>139</v>
      </c>
      <c r="AY94" s="107" t="s">
        <v>139</v>
      </c>
      <c r="AZ94" s="107">
        <v>1</v>
      </c>
      <c r="BA94" s="106" t="s">
        <v>143</v>
      </c>
      <c r="BB94" s="106" t="s">
        <v>143</v>
      </c>
      <c r="BC94" s="106" t="s">
        <v>143</v>
      </c>
      <c r="BD94" s="106" t="s">
        <v>151</v>
      </c>
      <c r="BE94" s="105"/>
      <c r="BF94" s="105"/>
      <c r="BG94" s="105"/>
      <c r="BH94" s="105"/>
      <c r="BI94" s="105"/>
      <c r="BJ94" s="105"/>
      <c r="BK94" s="105"/>
      <c r="BL94" s="105"/>
      <c r="BM94" s="105"/>
      <c r="BN94" s="105"/>
      <c r="BO94" s="105"/>
      <c r="BV94" s="104"/>
      <c r="BW94" s="104"/>
      <c r="BX94" s="103"/>
    </row>
    <row r="95" spans="1:76" s="102" customFormat="1" ht="20.100000000000001" customHeight="1" x14ac:dyDescent="0.25">
      <c r="A95" s="104" t="s">
        <v>387</v>
      </c>
      <c r="B95" s="103" t="s">
        <v>388</v>
      </c>
      <c r="C95" s="139"/>
      <c r="D95" s="144"/>
      <c r="E95" s="148"/>
      <c r="F95" s="102" t="s">
        <v>172</v>
      </c>
      <c r="G95" s="102" t="s">
        <v>173</v>
      </c>
      <c r="H95" s="105"/>
      <c r="I95" s="106" t="s">
        <v>138</v>
      </c>
      <c r="J95" s="107" t="s">
        <v>139</v>
      </c>
      <c r="K95" s="151"/>
      <c r="L95" s="108" t="s">
        <v>502</v>
      </c>
      <c r="M95" s="106" t="s">
        <v>158</v>
      </c>
      <c r="N95" s="106" t="s">
        <v>140</v>
      </c>
      <c r="O95" s="106" t="s">
        <v>158</v>
      </c>
      <c r="P95" s="106" t="s">
        <v>140</v>
      </c>
      <c r="Q95" s="106" t="s">
        <v>144</v>
      </c>
      <c r="R95" s="106" t="s">
        <v>141</v>
      </c>
      <c r="S95" s="106" t="s">
        <v>139</v>
      </c>
      <c r="T95" s="106" t="s">
        <v>154</v>
      </c>
      <c r="U95" s="106" t="s">
        <v>143</v>
      </c>
      <c r="V95" s="107">
        <v>3</v>
      </c>
      <c r="W95" s="107" t="s">
        <v>154</v>
      </c>
      <c r="X95" s="107" t="s">
        <v>146</v>
      </c>
      <c r="Y95" s="107">
        <v>3</v>
      </c>
      <c r="Z95" s="107" t="s">
        <v>139</v>
      </c>
      <c r="AA95" s="107" t="s">
        <v>139</v>
      </c>
      <c r="AB95" s="107">
        <v>1</v>
      </c>
      <c r="AC95" s="107" t="s">
        <v>139</v>
      </c>
      <c r="AD95" s="107" t="s">
        <v>139</v>
      </c>
      <c r="AE95" s="107">
        <v>1</v>
      </c>
      <c r="AF95" s="107" t="s">
        <v>139</v>
      </c>
      <c r="AG95" s="107" t="s">
        <v>139</v>
      </c>
      <c r="AH95" s="107">
        <v>1</v>
      </c>
      <c r="AI95" s="107" t="s">
        <v>139</v>
      </c>
      <c r="AJ95" s="107" t="s">
        <v>139</v>
      </c>
      <c r="AK95" s="107">
        <v>1</v>
      </c>
      <c r="AL95" s="107" t="s">
        <v>154</v>
      </c>
      <c r="AM95" s="107" t="s">
        <v>139</v>
      </c>
      <c r="AN95" s="107">
        <v>3</v>
      </c>
      <c r="AO95" s="107" t="s">
        <v>139</v>
      </c>
      <c r="AP95" s="107" t="s">
        <v>139</v>
      </c>
      <c r="AQ95" s="107">
        <v>1</v>
      </c>
      <c r="AR95" s="107" t="s">
        <v>139</v>
      </c>
      <c r="AS95" s="107" t="s">
        <v>139</v>
      </c>
      <c r="AT95" s="107">
        <v>1</v>
      </c>
      <c r="AU95" s="107" t="s">
        <v>143</v>
      </c>
      <c r="AV95" s="107" t="s">
        <v>146</v>
      </c>
      <c r="AW95" s="107">
        <v>5</v>
      </c>
      <c r="AX95" s="107" t="s">
        <v>139</v>
      </c>
      <c r="AY95" s="107" t="s">
        <v>139</v>
      </c>
      <c r="AZ95" s="107">
        <v>1</v>
      </c>
      <c r="BA95" s="106" t="s">
        <v>150</v>
      </c>
      <c r="BB95" s="106" t="s">
        <v>143</v>
      </c>
      <c r="BC95" s="106" t="s">
        <v>143</v>
      </c>
      <c r="BD95" s="106" t="s">
        <v>151</v>
      </c>
      <c r="BE95" s="105"/>
      <c r="BF95" s="105"/>
      <c r="BG95" s="105"/>
      <c r="BH95" s="105"/>
      <c r="BI95" s="105"/>
      <c r="BJ95" s="105"/>
      <c r="BK95" s="105"/>
      <c r="BL95" s="105"/>
      <c r="BM95" s="105"/>
      <c r="BN95" s="105"/>
      <c r="BO95" s="105"/>
      <c r="BV95" s="104"/>
      <c r="BW95" s="104"/>
      <c r="BX95" s="103"/>
    </row>
    <row r="96" spans="1:76" s="102" customFormat="1" ht="20.100000000000001" customHeight="1" x14ac:dyDescent="0.25">
      <c r="A96" s="104" t="s">
        <v>389</v>
      </c>
      <c r="B96" s="103" t="s">
        <v>527</v>
      </c>
      <c r="C96" s="140"/>
      <c r="D96" s="144" t="s">
        <v>133</v>
      </c>
      <c r="E96" s="148"/>
      <c r="F96" s="102" t="s">
        <v>172</v>
      </c>
      <c r="G96" s="102" t="s">
        <v>242</v>
      </c>
      <c r="H96" s="105"/>
      <c r="I96" s="106" t="s">
        <v>138</v>
      </c>
      <c r="J96" s="107" t="s">
        <v>158</v>
      </c>
      <c r="K96" s="151"/>
      <c r="L96" s="151"/>
      <c r="M96" s="106" t="s">
        <v>159</v>
      </c>
      <c r="N96" s="106" t="s">
        <v>165</v>
      </c>
      <c r="O96" s="106" t="s">
        <v>158</v>
      </c>
      <c r="P96" s="106" t="s">
        <v>140</v>
      </c>
      <c r="Q96" s="106" t="s">
        <v>140</v>
      </c>
      <c r="R96" s="106" t="s">
        <v>141</v>
      </c>
      <c r="S96" s="106" t="s">
        <v>139</v>
      </c>
      <c r="T96" s="106" t="s">
        <v>154</v>
      </c>
      <c r="U96" s="106" t="s">
        <v>154</v>
      </c>
      <c r="V96" s="107">
        <v>3</v>
      </c>
      <c r="W96" s="107" t="s">
        <v>139</v>
      </c>
      <c r="X96" s="107" t="s">
        <v>139</v>
      </c>
      <c r="Y96" s="107">
        <v>1</v>
      </c>
      <c r="Z96" s="107" t="s">
        <v>139</v>
      </c>
      <c r="AA96" s="107" t="s">
        <v>139</v>
      </c>
      <c r="AB96" s="107">
        <v>1</v>
      </c>
      <c r="AC96" s="107" t="s">
        <v>139</v>
      </c>
      <c r="AD96" s="107" t="s">
        <v>139</v>
      </c>
      <c r="AE96" s="107">
        <v>1</v>
      </c>
      <c r="AF96" s="107" t="s">
        <v>154</v>
      </c>
      <c r="AG96" s="107" t="s">
        <v>154</v>
      </c>
      <c r="AH96" s="107">
        <v>3</v>
      </c>
      <c r="AI96" s="107" t="s">
        <v>139</v>
      </c>
      <c r="AJ96" s="107" t="s">
        <v>139</v>
      </c>
      <c r="AK96" s="107">
        <v>1</v>
      </c>
      <c r="AL96" s="107" t="s">
        <v>154</v>
      </c>
      <c r="AM96" s="107" t="s">
        <v>154</v>
      </c>
      <c r="AN96" s="107">
        <v>3</v>
      </c>
      <c r="AO96" s="107" t="s">
        <v>139</v>
      </c>
      <c r="AP96" s="107" t="s">
        <v>139</v>
      </c>
      <c r="AQ96" s="107">
        <v>1</v>
      </c>
      <c r="AR96" s="107" t="s">
        <v>139</v>
      </c>
      <c r="AS96" s="107" t="s">
        <v>139</v>
      </c>
      <c r="AT96" s="107">
        <v>1</v>
      </c>
      <c r="AU96" s="107" t="s">
        <v>139</v>
      </c>
      <c r="AV96" s="107" t="s">
        <v>139</v>
      </c>
      <c r="AW96" s="107">
        <v>1</v>
      </c>
      <c r="AX96" s="107" t="s">
        <v>139</v>
      </c>
      <c r="AY96" s="107" t="s">
        <v>139</v>
      </c>
      <c r="AZ96" s="107">
        <v>1</v>
      </c>
      <c r="BA96" s="106" t="s">
        <v>152</v>
      </c>
      <c r="BB96" s="106" t="s">
        <v>152</v>
      </c>
      <c r="BC96" s="106" t="s">
        <v>143</v>
      </c>
      <c r="BD96" s="106" t="s">
        <v>151</v>
      </c>
      <c r="BE96" s="105"/>
      <c r="BF96" s="105"/>
      <c r="BG96" s="105"/>
      <c r="BH96" s="105"/>
      <c r="BI96" s="105"/>
      <c r="BJ96" s="105"/>
      <c r="BK96" s="105"/>
      <c r="BL96" s="105"/>
      <c r="BM96" s="105"/>
      <c r="BN96" s="105"/>
      <c r="BO96" s="105"/>
      <c r="BV96" s="104"/>
      <c r="BW96" s="104"/>
      <c r="BX96" s="103"/>
    </row>
    <row r="97" spans="1:76" s="102" customFormat="1" ht="20.100000000000001" customHeight="1" x14ac:dyDescent="0.25">
      <c r="A97" s="104" t="s">
        <v>389</v>
      </c>
      <c r="B97" s="103" t="s">
        <v>391</v>
      </c>
      <c r="C97" s="140"/>
      <c r="D97" s="144" t="s">
        <v>133</v>
      </c>
      <c r="E97" s="148"/>
      <c r="F97" s="102" t="s">
        <v>172</v>
      </c>
      <c r="G97" s="102" t="s">
        <v>242</v>
      </c>
      <c r="H97" s="105"/>
      <c r="I97" s="106" t="s">
        <v>138</v>
      </c>
      <c r="J97" s="107" t="s">
        <v>158</v>
      </c>
      <c r="K97" s="151"/>
      <c r="L97" s="151"/>
      <c r="M97" s="106" t="s">
        <v>142</v>
      </c>
      <c r="N97" s="106" t="s">
        <v>139</v>
      </c>
      <c r="O97" s="106" t="s">
        <v>139</v>
      </c>
      <c r="P97" s="106" t="s">
        <v>142</v>
      </c>
      <c r="Q97" s="106" t="s">
        <v>142</v>
      </c>
      <c r="R97" s="106" t="s">
        <v>141</v>
      </c>
      <c r="S97" s="106" t="s">
        <v>142</v>
      </c>
      <c r="T97" s="106" t="s">
        <v>154</v>
      </c>
      <c r="U97" s="106" t="s">
        <v>154</v>
      </c>
      <c r="V97" s="107">
        <v>3</v>
      </c>
      <c r="W97" s="107" t="s">
        <v>139</v>
      </c>
      <c r="X97" s="107" t="s">
        <v>139</v>
      </c>
      <c r="Y97" s="107">
        <v>1</v>
      </c>
      <c r="Z97" s="107" t="s">
        <v>139</v>
      </c>
      <c r="AA97" s="107" t="s">
        <v>139</v>
      </c>
      <c r="AB97" s="107">
        <v>1</v>
      </c>
      <c r="AC97" s="107" t="s">
        <v>139</v>
      </c>
      <c r="AD97" s="107" t="s">
        <v>139</v>
      </c>
      <c r="AE97" s="107">
        <v>1</v>
      </c>
      <c r="AF97" s="107" t="s">
        <v>154</v>
      </c>
      <c r="AG97" s="107" t="s">
        <v>154</v>
      </c>
      <c r="AH97" s="107">
        <v>3</v>
      </c>
      <c r="AI97" s="107" t="s">
        <v>139</v>
      </c>
      <c r="AJ97" s="107" t="s">
        <v>139</v>
      </c>
      <c r="AK97" s="107">
        <v>1</v>
      </c>
      <c r="AL97" s="107" t="s">
        <v>154</v>
      </c>
      <c r="AM97" s="107" t="s">
        <v>154</v>
      </c>
      <c r="AN97" s="107">
        <v>3</v>
      </c>
      <c r="AO97" s="107" t="s">
        <v>139</v>
      </c>
      <c r="AP97" s="107" t="s">
        <v>139</v>
      </c>
      <c r="AQ97" s="107">
        <v>1</v>
      </c>
      <c r="AR97" s="107" t="s">
        <v>139</v>
      </c>
      <c r="AS97" s="107" t="s">
        <v>139</v>
      </c>
      <c r="AT97" s="107">
        <v>1</v>
      </c>
      <c r="AU97" s="107" t="s">
        <v>139</v>
      </c>
      <c r="AV97" s="107" t="s">
        <v>139</v>
      </c>
      <c r="AW97" s="107">
        <v>1</v>
      </c>
      <c r="AX97" s="107" t="s">
        <v>139</v>
      </c>
      <c r="AY97" s="107" t="s">
        <v>139</v>
      </c>
      <c r="AZ97" s="107">
        <v>1</v>
      </c>
      <c r="BA97" s="106" t="s">
        <v>151</v>
      </c>
      <c r="BB97" s="106" t="s">
        <v>152</v>
      </c>
      <c r="BC97" s="106" t="s">
        <v>146</v>
      </c>
      <c r="BD97" s="106" t="s">
        <v>151</v>
      </c>
      <c r="BE97" s="105"/>
      <c r="BF97" s="105"/>
      <c r="BG97" s="105"/>
      <c r="BH97" s="105"/>
      <c r="BI97" s="105"/>
      <c r="BJ97" s="105"/>
      <c r="BK97" s="105"/>
      <c r="BL97" s="105"/>
      <c r="BM97" s="105"/>
      <c r="BN97" s="105"/>
      <c r="BO97" s="105"/>
      <c r="BV97" s="104"/>
      <c r="BW97" s="104"/>
      <c r="BX97" s="103"/>
    </row>
    <row r="98" spans="1:76" s="102" customFormat="1" ht="20.100000000000001" customHeight="1" x14ac:dyDescent="0.25">
      <c r="A98" s="104" t="s">
        <v>392</v>
      </c>
      <c r="B98" s="103" t="s">
        <v>393</v>
      </c>
      <c r="C98" s="139"/>
      <c r="D98" s="144"/>
      <c r="E98" s="148"/>
      <c r="F98" s="110" t="s">
        <v>163</v>
      </c>
      <c r="G98" s="102" t="s">
        <v>250</v>
      </c>
      <c r="H98" s="105"/>
      <c r="I98" s="106" t="s">
        <v>138</v>
      </c>
      <c r="J98" s="107" t="s">
        <v>158</v>
      </c>
      <c r="K98" s="151"/>
      <c r="L98" s="151"/>
      <c r="M98" s="106" t="s">
        <v>159</v>
      </c>
      <c r="N98" s="106" t="s">
        <v>159</v>
      </c>
      <c r="O98" s="106" t="s">
        <v>160</v>
      </c>
      <c r="P98" s="106" t="s">
        <v>165</v>
      </c>
      <c r="Q98" s="106" t="s">
        <v>158</v>
      </c>
      <c r="R98" s="106" t="s">
        <v>160</v>
      </c>
      <c r="S98" s="106" t="s">
        <v>139</v>
      </c>
      <c r="T98" s="106" t="s">
        <v>154</v>
      </c>
      <c r="U98" s="106" t="s">
        <v>154</v>
      </c>
      <c r="V98" s="107">
        <v>3</v>
      </c>
      <c r="W98" s="107" t="s">
        <v>158</v>
      </c>
      <c r="X98" s="107" t="s">
        <v>158</v>
      </c>
      <c r="Y98" s="107">
        <v>0</v>
      </c>
      <c r="Z98" s="107" t="s">
        <v>139</v>
      </c>
      <c r="AA98" s="107" t="s">
        <v>139</v>
      </c>
      <c r="AB98" s="107">
        <v>1</v>
      </c>
      <c r="AC98" s="107" t="s">
        <v>154</v>
      </c>
      <c r="AD98" s="107" t="s">
        <v>154</v>
      </c>
      <c r="AE98" s="107">
        <v>3</v>
      </c>
      <c r="AF98" s="107" t="s">
        <v>149</v>
      </c>
      <c r="AG98" s="107" t="s">
        <v>149</v>
      </c>
      <c r="AH98" s="107">
        <v>2</v>
      </c>
      <c r="AI98" s="107" t="s">
        <v>139</v>
      </c>
      <c r="AJ98" s="107" t="s">
        <v>139</v>
      </c>
      <c r="AK98" s="107">
        <v>1</v>
      </c>
      <c r="AL98" s="107" t="s">
        <v>154</v>
      </c>
      <c r="AM98" s="107" t="s">
        <v>154</v>
      </c>
      <c r="AN98" s="107">
        <v>3</v>
      </c>
      <c r="AO98" s="107" t="s">
        <v>139</v>
      </c>
      <c r="AP98" s="107" t="s">
        <v>139</v>
      </c>
      <c r="AQ98" s="107">
        <v>1</v>
      </c>
      <c r="AR98" s="107" t="s">
        <v>139</v>
      </c>
      <c r="AS98" s="107" t="s">
        <v>139</v>
      </c>
      <c r="AT98" s="107">
        <v>1</v>
      </c>
      <c r="AU98" s="107" t="s">
        <v>139</v>
      </c>
      <c r="AV98" s="107" t="s">
        <v>139</v>
      </c>
      <c r="AW98" s="107">
        <v>1</v>
      </c>
      <c r="AX98" s="107" t="s">
        <v>139</v>
      </c>
      <c r="AY98" s="107" t="s">
        <v>139</v>
      </c>
      <c r="AZ98" s="107">
        <v>1</v>
      </c>
      <c r="BA98" s="106" t="s">
        <v>143</v>
      </c>
      <c r="BB98" s="106" t="s">
        <v>143</v>
      </c>
      <c r="BC98" s="106" t="s">
        <v>154</v>
      </c>
      <c r="BD98" s="106" t="s">
        <v>151</v>
      </c>
      <c r="BE98" s="107">
        <v>1</v>
      </c>
      <c r="BF98" s="107">
        <v>1</v>
      </c>
      <c r="BG98" s="107">
        <v>1</v>
      </c>
      <c r="BH98" s="107">
        <v>1</v>
      </c>
      <c r="BI98" s="107">
        <v>1</v>
      </c>
      <c r="BJ98" s="107">
        <v>1</v>
      </c>
      <c r="BK98" s="107">
        <v>1</v>
      </c>
      <c r="BL98" s="107">
        <v>1</v>
      </c>
      <c r="BM98" s="107">
        <v>1</v>
      </c>
      <c r="BN98" s="107">
        <v>1</v>
      </c>
      <c r="BO98" s="107">
        <v>1</v>
      </c>
      <c r="BP98" s="106" t="s">
        <v>146</v>
      </c>
      <c r="BQ98" s="111" t="s">
        <v>528</v>
      </c>
      <c r="BR98" s="111" t="s">
        <v>143</v>
      </c>
      <c r="BS98" s="111" t="s">
        <v>509</v>
      </c>
      <c r="BT98" s="106" t="s">
        <v>151</v>
      </c>
      <c r="BU98" s="106" t="s">
        <v>154</v>
      </c>
      <c r="BV98" s="104"/>
      <c r="BW98" s="104"/>
      <c r="BX98" s="103"/>
    </row>
    <row r="99" spans="1:76" s="102" customFormat="1" ht="20.100000000000001" customHeight="1" x14ac:dyDescent="0.25">
      <c r="A99" s="104" t="s">
        <v>394</v>
      </c>
      <c r="B99" s="103" t="s">
        <v>395</v>
      </c>
      <c r="C99" s="139"/>
      <c r="D99" s="144"/>
      <c r="E99" s="148"/>
      <c r="F99" s="110" t="s">
        <v>180</v>
      </c>
      <c r="G99" s="102" t="s">
        <v>181</v>
      </c>
      <c r="H99" s="105"/>
      <c r="I99" s="106" t="s">
        <v>198</v>
      </c>
      <c r="J99" s="107" t="s">
        <v>158</v>
      </c>
      <c r="K99" s="151"/>
      <c r="L99" s="151"/>
      <c r="M99" s="106" t="s">
        <v>160</v>
      </c>
      <c r="N99" s="106" t="s">
        <v>165</v>
      </c>
      <c r="O99" s="106" t="s">
        <v>141</v>
      </c>
      <c r="V99" s="105"/>
      <c r="W99" s="105"/>
      <c r="X99" s="105"/>
      <c r="Y99" s="105"/>
      <c r="Z99" s="105"/>
      <c r="AA99" s="105"/>
      <c r="AB99" s="105"/>
      <c r="AC99" s="105"/>
      <c r="AD99" s="105"/>
      <c r="AE99" s="105"/>
      <c r="AF99" s="105"/>
      <c r="AG99" s="105"/>
      <c r="AH99" s="105"/>
      <c r="AI99" s="105"/>
      <c r="AJ99" s="105"/>
      <c r="AK99" s="105"/>
      <c r="AL99" s="105"/>
      <c r="AM99" s="105"/>
      <c r="AN99" s="105"/>
      <c r="AO99" s="105"/>
      <c r="AP99" s="105"/>
      <c r="AQ99" s="105"/>
      <c r="AR99" s="105"/>
      <c r="AS99" s="105"/>
      <c r="AT99" s="105"/>
      <c r="AU99" s="105"/>
      <c r="AV99" s="105"/>
      <c r="AW99" s="105"/>
      <c r="AX99" s="105"/>
      <c r="AY99" s="105"/>
      <c r="AZ99" s="105"/>
      <c r="BA99" s="106" t="s">
        <v>143</v>
      </c>
      <c r="BB99" s="106" t="s">
        <v>154</v>
      </c>
      <c r="BE99" s="105"/>
      <c r="BF99" s="105"/>
      <c r="BG99" s="105"/>
      <c r="BH99" s="105"/>
      <c r="BI99" s="105"/>
      <c r="BJ99" s="105"/>
      <c r="BK99" s="105"/>
      <c r="BL99" s="105"/>
      <c r="BM99" s="105"/>
      <c r="BN99" s="105"/>
      <c r="BO99" s="105"/>
      <c r="BP99" s="106" t="s">
        <v>150</v>
      </c>
      <c r="BQ99" s="106" t="s">
        <v>139</v>
      </c>
      <c r="BR99" s="106" t="s">
        <v>139</v>
      </c>
      <c r="BS99" s="106" t="s">
        <v>154</v>
      </c>
      <c r="BT99" s="106" t="s">
        <v>139</v>
      </c>
      <c r="BU99" s="106" t="s">
        <v>158</v>
      </c>
      <c r="BV99" s="104" t="s">
        <v>529</v>
      </c>
      <c r="BW99" s="104"/>
      <c r="BX99" s="103"/>
    </row>
    <row r="100" spans="1:76" s="102" customFormat="1" ht="20.100000000000001" customHeight="1" x14ac:dyDescent="0.25">
      <c r="A100" s="104" t="s">
        <v>396</v>
      </c>
      <c r="B100" s="103" t="s">
        <v>397</v>
      </c>
      <c r="C100" s="139" t="s">
        <v>133</v>
      </c>
      <c r="D100" s="144"/>
      <c r="E100" s="148" t="s">
        <v>133</v>
      </c>
      <c r="F100" s="110" t="s">
        <v>184</v>
      </c>
      <c r="G100" s="102" t="s">
        <v>185</v>
      </c>
      <c r="H100" s="105"/>
      <c r="I100" s="106" t="s">
        <v>138</v>
      </c>
      <c r="J100" s="107" t="s">
        <v>158</v>
      </c>
      <c r="K100" s="151"/>
      <c r="L100" s="151"/>
      <c r="M100" s="106" t="s">
        <v>160</v>
      </c>
      <c r="N100" s="106" t="s">
        <v>160</v>
      </c>
      <c r="O100" s="106" t="s">
        <v>142</v>
      </c>
      <c r="P100" s="106" t="s">
        <v>144</v>
      </c>
      <c r="Q100" s="106" t="s">
        <v>146</v>
      </c>
      <c r="R100" s="106" t="s">
        <v>141</v>
      </c>
      <c r="S100" s="106" t="s">
        <v>146</v>
      </c>
      <c r="T100" s="106" t="s">
        <v>153</v>
      </c>
      <c r="U100" s="106" t="s">
        <v>153</v>
      </c>
      <c r="V100" s="107">
        <v>3</v>
      </c>
      <c r="W100" s="107" t="s">
        <v>149</v>
      </c>
      <c r="X100" s="107" t="s">
        <v>148</v>
      </c>
      <c r="Y100" s="107">
        <v>3</v>
      </c>
      <c r="Z100" s="107" t="s">
        <v>149</v>
      </c>
      <c r="AA100" s="107" t="s">
        <v>149</v>
      </c>
      <c r="AB100" s="107">
        <v>2</v>
      </c>
      <c r="AC100" s="107" t="s">
        <v>186</v>
      </c>
      <c r="AD100" s="107" t="s">
        <v>149</v>
      </c>
      <c r="AE100" s="107">
        <v>3</v>
      </c>
      <c r="AF100" s="107" t="s">
        <v>149</v>
      </c>
      <c r="AG100" s="107" t="s">
        <v>149</v>
      </c>
      <c r="AH100" s="107">
        <v>2</v>
      </c>
      <c r="AI100" s="107" t="s">
        <v>145</v>
      </c>
      <c r="AJ100" s="107" t="s">
        <v>145</v>
      </c>
      <c r="AK100" s="107">
        <v>5</v>
      </c>
      <c r="AL100" s="107" t="s">
        <v>149</v>
      </c>
      <c r="AM100" s="107" t="s">
        <v>149</v>
      </c>
      <c r="AN100" s="107">
        <v>2</v>
      </c>
      <c r="AO100" s="107" t="s">
        <v>140</v>
      </c>
      <c r="AP100" s="107" t="s">
        <v>140</v>
      </c>
      <c r="AQ100" s="107">
        <v>1</v>
      </c>
      <c r="AR100" s="107" t="s">
        <v>140</v>
      </c>
      <c r="AS100" s="107" t="s">
        <v>140</v>
      </c>
      <c r="AT100" s="107">
        <v>1</v>
      </c>
      <c r="AU100" s="107" t="s">
        <v>149</v>
      </c>
      <c r="AV100" s="107" t="s">
        <v>149</v>
      </c>
      <c r="AW100" s="107">
        <v>2</v>
      </c>
      <c r="AX100" s="107" t="s">
        <v>148</v>
      </c>
      <c r="AY100" s="107" t="s">
        <v>147</v>
      </c>
      <c r="AZ100" s="107">
        <v>3</v>
      </c>
      <c r="BA100" s="106" t="s">
        <v>146</v>
      </c>
      <c r="BB100" s="106" t="s">
        <v>154</v>
      </c>
      <c r="BC100" s="106" t="s">
        <v>143</v>
      </c>
      <c r="BD100" s="106" t="s">
        <v>151</v>
      </c>
      <c r="BE100" s="107">
        <v>8</v>
      </c>
      <c r="BF100" s="107">
        <v>3</v>
      </c>
      <c r="BG100" s="107">
        <v>5</v>
      </c>
      <c r="BH100" s="107">
        <v>3</v>
      </c>
      <c r="BI100" s="107">
        <v>1</v>
      </c>
      <c r="BJ100" s="107">
        <v>3</v>
      </c>
      <c r="BK100" s="107">
        <v>4</v>
      </c>
      <c r="BL100" s="107">
        <v>3</v>
      </c>
      <c r="BM100" s="107">
        <v>3</v>
      </c>
      <c r="BN100" s="107">
        <v>5</v>
      </c>
      <c r="BO100" s="107">
        <v>3</v>
      </c>
      <c r="BP100" s="106" t="s">
        <v>151</v>
      </c>
      <c r="BQ100" s="106" t="s">
        <v>139</v>
      </c>
      <c r="BR100" s="106" t="s">
        <v>152</v>
      </c>
      <c r="BS100" s="106" t="s">
        <v>146</v>
      </c>
      <c r="BT100" s="106" t="s">
        <v>151</v>
      </c>
      <c r="BU100" s="106" t="s">
        <v>151</v>
      </c>
      <c r="BV100" s="104"/>
      <c r="BW100" s="104"/>
      <c r="BX100" s="103"/>
    </row>
    <row r="101" spans="1:76" s="102" customFormat="1" ht="20.100000000000001" customHeight="1" x14ac:dyDescent="0.25">
      <c r="A101" s="104" t="s">
        <v>398</v>
      </c>
      <c r="B101" s="103" t="s">
        <v>399</v>
      </c>
      <c r="C101" s="139" t="s">
        <v>133</v>
      </c>
      <c r="D101" s="144" t="s">
        <v>133</v>
      </c>
      <c r="E101" s="148" t="s">
        <v>133</v>
      </c>
      <c r="F101" s="110" t="s">
        <v>184</v>
      </c>
      <c r="G101" s="102" t="s">
        <v>185</v>
      </c>
      <c r="H101" s="105"/>
      <c r="I101" s="106" t="s">
        <v>138</v>
      </c>
      <c r="J101" s="107" t="s">
        <v>158</v>
      </c>
      <c r="K101" s="151"/>
      <c r="L101" s="151"/>
      <c r="M101" s="106" t="s">
        <v>160</v>
      </c>
      <c r="N101" s="106" t="s">
        <v>160</v>
      </c>
      <c r="O101" s="106" t="s">
        <v>140</v>
      </c>
      <c r="P101" s="106" t="s">
        <v>140</v>
      </c>
      <c r="Q101" s="106" t="s">
        <v>140</v>
      </c>
      <c r="R101" s="106" t="s">
        <v>142</v>
      </c>
      <c r="S101" s="106" t="s">
        <v>142</v>
      </c>
      <c r="T101" s="106" t="s">
        <v>186</v>
      </c>
      <c r="U101" s="106" t="s">
        <v>148</v>
      </c>
      <c r="V101" s="107">
        <v>3</v>
      </c>
      <c r="W101" s="107" t="s">
        <v>187</v>
      </c>
      <c r="X101" s="107" t="s">
        <v>153</v>
      </c>
      <c r="Y101" s="107">
        <v>4</v>
      </c>
      <c r="Z101" s="107" t="s">
        <v>149</v>
      </c>
      <c r="AA101" s="107" t="s">
        <v>149</v>
      </c>
      <c r="AB101" s="107">
        <v>2</v>
      </c>
      <c r="AC101" s="107" t="s">
        <v>147</v>
      </c>
      <c r="AD101" s="107" t="s">
        <v>149</v>
      </c>
      <c r="AE101" s="107">
        <v>3</v>
      </c>
      <c r="AF101" s="107" t="s">
        <v>149</v>
      </c>
      <c r="AG101" s="107" t="s">
        <v>149</v>
      </c>
      <c r="AH101" s="107">
        <v>2</v>
      </c>
      <c r="AI101" s="107" t="s">
        <v>153</v>
      </c>
      <c r="AJ101" s="107" t="s">
        <v>153</v>
      </c>
      <c r="AK101" s="107">
        <v>3</v>
      </c>
      <c r="AL101" s="107" t="s">
        <v>149</v>
      </c>
      <c r="AM101" s="107" t="s">
        <v>149</v>
      </c>
      <c r="AN101" s="107">
        <v>2</v>
      </c>
      <c r="AO101" s="107" t="s">
        <v>147</v>
      </c>
      <c r="AP101" s="107" t="s">
        <v>186</v>
      </c>
      <c r="AQ101" s="107">
        <v>3</v>
      </c>
      <c r="AR101" s="107" t="s">
        <v>186</v>
      </c>
      <c r="AS101" s="107" t="s">
        <v>149</v>
      </c>
      <c r="AT101" s="107">
        <v>3</v>
      </c>
      <c r="AU101" s="107" t="s">
        <v>186</v>
      </c>
      <c r="AV101" s="107" t="s">
        <v>149</v>
      </c>
      <c r="AW101" s="107">
        <v>3</v>
      </c>
      <c r="AX101" s="107" t="s">
        <v>247</v>
      </c>
      <c r="AY101" s="107" t="s">
        <v>152</v>
      </c>
      <c r="AZ101" s="107">
        <v>8</v>
      </c>
      <c r="BA101" s="106" t="s">
        <v>152</v>
      </c>
      <c r="BB101" s="106" t="s">
        <v>143</v>
      </c>
      <c r="BC101" s="106" t="s">
        <v>146</v>
      </c>
      <c r="BD101" s="106" t="s">
        <v>151</v>
      </c>
      <c r="BE101" s="107">
        <v>5</v>
      </c>
      <c r="BF101" s="107">
        <v>5</v>
      </c>
      <c r="BG101" s="107">
        <v>4</v>
      </c>
      <c r="BH101" s="107">
        <v>4</v>
      </c>
      <c r="BI101" s="107">
        <v>2</v>
      </c>
      <c r="BJ101" s="107">
        <v>6</v>
      </c>
      <c r="BK101" s="107">
        <v>3</v>
      </c>
      <c r="BL101" s="107">
        <v>5</v>
      </c>
      <c r="BM101" s="107">
        <v>4</v>
      </c>
      <c r="BN101" s="107">
        <v>4</v>
      </c>
      <c r="BO101" s="107">
        <v>11</v>
      </c>
      <c r="BP101" s="106" t="s">
        <v>151</v>
      </c>
      <c r="BQ101" s="106" t="s">
        <v>139</v>
      </c>
      <c r="BR101" s="106" t="s">
        <v>152</v>
      </c>
      <c r="BS101" s="106" t="s">
        <v>146</v>
      </c>
      <c r="BT101" s="106" t="s">
        <v>151</v>
      </c>
      <c r="BU101" s="106" t="s">
        <v>151</v>
      </c>
      <c r="BV101" s="104" t="s">
        <v>530</v>
      </c>
      <c r="BW101" s="104"/>
      <c r="BX101" s="103"/>
    </row>
    <row r="102" spans="1:76" s="102" customFormat="1" ht="20.100000000000001" customHeight="1" x14ac:dyDescent="0.25">
      <c r="A102" s="104" t="s">
        <v>401</v>
      </c>
      <c r="B102" s="103" t="s">
        <v>402</v>
      </c>
      <c r="C102" s="139" t="s">
        <v>133</v>
      </c>
      <c r="D102" s="144"/>
      <c r="E102" s="148" t="s">
        <v>133</v>
      </c>
      <c r="F102" s="110" t="s">
        <v>184</v>
      </c>
      <c r="G102" s="102" t="s">
        <v>185</v>
      </c>
      <c r="H102" s="105"/>
      <c r="I102" s="106" t="s">
        <v>138</v>
      </c>
      <c r="J102" s="107" t="s">
        <v>151</v>
      </c>
      <c r="K102" s="153" t="s">
        <v>505</v>
      </c>
      <c r="L102" s="108" t="s">
        <v>505</v>
      </c>
      <c r="M102" s="106" t="s">
        <v>140</v>
      </c>
      <c r="N102" s="106" t="s">
        <v>142</v>
      </c>
      <c r="O102" s="106" t="s">
        <v>142</v>
      </c>
      <c r="P102" s="106" t="s">
        <v>144</v>
      </c>
      <c r="Q102" s="106" t="s">
        <v>146</v>
      </c>
      <c r="R102" s="106" t="s">
        <v>141</v>
      </c>
      <c r="S102" s="106" t="s">
        <v>146</v>
      </c>
      <c r="T102" s="106" t="s">
        <v>187</v>
      </c>
      <c r="U102" s="106" t="s">
        <v>187</v>
      </c>
      <c r="V102" s="107">
        <v>5</v>
      </c>
      <c r="W102" s="107" t="s">
        <v>186</v>
      </c>
      <c r="X102" s="107" t="s">
        <v>148</v>
      </c>
      <c r="Y102" s="107">
        <v>3</v>
      </c>
      <c r="Z102" s="107" t="s">
        <v>149</v>
      </c>
      <c r="AA102" s="107" t="s">
        <v>149</v>
      </c>
      <c r="AB102" s="107">
        <v>2</v>
      </c>
      <c r="AC102" s="107" t="s">
        <v>186</v>
      </c>
      <c r="AD102" s="107" t="s">
        <v>148</v>
      </c>
      <c r="AE102" s="107">
        <v>3</v>
      </c>
      <c r="AF102" s="107" t="s">
        <v>149</v>
      </c>
      <c r="AG102" s="107" t="s">
        <v>149</v>
      </c>
      <c r="AH102" s="107">
        <v>2</v>
      </c>
      <c r="AI102" s="107" t="s">
        <v>360</v>
      </c>
      <c r="AJ102" s="107" t="s">
        <v>145</v>
      </c>
      <c r="AK102" s="107">
        <v>6</v>
      </c>
      <c r="AL102" s="107" t="s">
        <v>149</v>
      </c>
      <c r="AM102" s="107" t="s">
        <v>149</v>
      </c>
      <c r="AN102" s="107">
        <v>2</v>
      </c>
      <c r="AO102" s="107" t="s">
        <v>149</v>
      </c>
      <c r="AP102" s="107" t="s">
        <v>149</v>
      </c>
      <c r="AQ102" s="107">
        <v>2</v>
      </c>
      <c r="AR102" s="107" t="s">
        <v>186</v>
      </c>
      <c r="AS102" s="107" t="s">
        <v>149</v>
      </c>
      <c r="AT102" s="107">
        <v>3</v>
      </c>
      <c r="AU102" s="107" t="s">
        <v>186</v>
      </c>
      <c r="AV102" s="107" t="s">
        <v>149</v>
      </c>
      <c r="AW102" s="107">
        <v>3</v>
      </c>
      <c r="AX102" s="107" t="s">
        <v>186</v>
      </c>
      <c r="AY102" s="107" t="s">
        <v>147</v>
      </c>
      <c r="AZ102" s="107">
        <v>3</v>
      </c>
      <c r="BA102" s="106" t="s">
        <v>150</v>
      </c>
      <c r="BB102" s="106" t="s">
        <v>154</v>
      </c>
      <c r="BC102" s="106" t="s">
        <v>150</v>
      </c>
      <c r="BD102" s="106" t="s">
        <v>150</v>
      </c>
      <c r="BE102" s="107">
        <v>9</v>
      </c>
      <c r="BF102" s="107">
        <v>5</v>
      </c>
      <c r="BG102" s="107">
        <v>5</v>
      </c>
      <c r="BH102" s="107">
        <v>4</v>
      </c>
      <c r="BI102" s="107">
        <v>1</v>
      </c>
      <c r="BJ102" s="107">
        <v>5</v>
      </c>
      <c r="BK102" s="107">
        <v>4</v>
      </c>
      <c r="BL102" s="107">
        <v>3</v>
      </c>
      <c r="BM102" s="107">
        <v>4</v>
      </c>
      <c r="BN102" s="107">
        <v>4</v>
      </c>
      <c r="BO102" s="107">
        <v>6</v>
      </c>
      <c r="BP102" s="106" t="s">
        <v>151</v>
      </c>
      <c r="BQ102" s="106" t="s">
        <v>139</v>
      </c>
      <c r="BR102" s="106" t="s">
        <v>152</v>
      </c>
      <c r="BS102" s="106" t="s">
        <v>146</v>
      </c>
      <c r="BT102" s="106" t="s">
        <v>151</v>
      </c>
      <c r="BU102" s="106" t="s">
        <v>151</v>
      </c>
      <c r="BV102" s="104"/>
      <c r="BW102" s="104"/>
      <c r="BX102" s="103"/>
    </row>
    <row r="103" spans="1:76" s="102" customFormat="1" ht="20.100000000000001" customHeight="1" x14ac:dyDescent="0.25">
      <c r="A103" s="104" t="s">
        <v>403</v>
      </c>
      <c r="B103" s="103" t="s">
        <v>404</v>
      </c>
      <c r="C103" s="139"/>
      <c r="D103" s="144"/>
      <c r="E103" s="148"/>
      <c r="F103" s="110" t="s">
        <v>405</v>
      </c>
      <c r="G103" s="102" t="s">
        <v>406</v>
      </c>
      <c r="H103" s="105"/>
      <c r="I103" s="106" t="s">
        <v>138</v>
      </c>
      <c r="J103" s="107" t="s">
        <v>158</v>
      </c>
      <c r="K103" s="151"/>
      <c r="L103" s="151"/>
      <c r="M103" s="106" t="s">
        <v>159</v>
      </c>
      <c r="N103" s="106" t="s">
        <v>159</v>
      </c>
      <c r="O103" s="106" t="s">
        <v>165</v>
      </c>
      <c r="P103" s="106" t="s">
        <v>159</v>
      </c>
      <c r="Q103" s="106" t="s">
        <v>158</v>
      </c>
      <c r="R103" s="106" t="s">
        <v>160</v>
      </c>
      <c r="S103" s="106" t="s">
        <v>139</v>
      </c>
      <c r="T103" s="106" t="s">
        <v>139</v>
      </c>
      <c r="U103" s="106" t="s">
        <v>139</v>
      </c>
      <c r="V103" s="107">
        <v>1</v>
      </c>
      <c r="W103" s="107" t="s">
        <v>158</v>
      </c>
      <c r="X103" s="107" t="s">
        <v>158</v>
      </c>
      <c r="Y103" s="107">
        <v>0</v>
      </c>
      <c r="Z103" s="107" t="s">
        <v>139</v>
      </c>
      <c r="AA103" s="107" t="s">
        <v>139</v>
      </c>
      <c r="AB103" s="107">
        <v>1</v>
      </c>
      <c r="AC103" s="107" t="s">
        <v>154</v>
      </c>
      <c r="AD103" s="107" t="s">
        <v>154</v>
      </c>
      <c r="AE103" s="107">
        <v>3</v>
      </c>
      <c r="AF103" s="107" t="s">
        <v>140</v>
      </c>
      <c r="AG103" s="107" t="s">
        <v>140</v>
      </c>
      <c r="AH103" s="107">
        <v>1</v>
      </c>
      <c r="AI103" s="107" t="s">
        <v>139</v>
      </c>
      <c r="AJ103" s="107" t="s">
        <v>139</v>
      </c>
      <c r="AK103" s="107">
        <v>1</v>
      </c>
      <c r="AL103" s="107" t="s">
        <v>154</v>
      </c>
      <c r="AM103" s="107" t="s">
        <v>154</v>
      </c>
      <c r="AN103" s="107">
        <v>3</v>
      </c>
      <c r="AO103" s="107" t="s">
        <v>139</v>
      </c>
      <c r="AP103" s="107" t="s">
        <v>139</v>
      </c>
      <c r="AQ103" s="107">
        <v>1</v>
      </c>
      <c r="AR103" s="107" t="s">
        <v>139</v>
      </c>
      <c r="AS103" s="107" t="s">
        <v>139</v>
      </c>
      <c r="AT103" s="107">
        <v>1</v>
      </c>
      <c r="AU103" s="107" t="s">
        <v>158</v>
      </c>
      <c r="AV103" s="107" t="s">
        <v>158</v>
      </c>
      <c r="AW103" s="107">
        <v>0</v>
      </c>
      <c r="AX103" s="107" t="s">
        <v>139</v>
      </c>
      <c r="AY103" s="107" t="s">
        <v>139</v>
      </c>
      <c r="AZ103" s="107">
        <v>1</v>
      </c>
      <c r="BA103" s="106" t="s">
        <v>143</v>
      </c>
      <c r="BB103" s="106" t="s">
        <v>143</v>
      </c>
      <c r="BC103" s="106" t="s">
        <v>144</v>
      </c>
      <c r="BD103" s="106" t="s">
        <v>151</v>
      </c>
      <c r="BE103" s="107">
        <v>1</v>
      </c>
      <c r="BF103" s="107">
        <v>1</v>
      </c>
      <c r="BG103" s="107">
        <v>1</v>
      </c>
      <c r="BH103" s="107">
        <v>1</v>
      </c>
      <c r="BI103" s="107">
        <v>1</v>
      </c>
      <c r="BJ103" s="107">
        <v>1</v>
      </c>
      <c r="BK103" s="107">
        <v>1</v>
      </c>
      <c r="BL103" s="107">
        <v>1</v>
      </c>
      <c r="BM103" s="107">
        <v>1</v>
      </c>
      <c r="BN103" s="107">
        <v>1</v>
      </c>
      <c r="BO103" s="107">
        <v>1</v>
      </c>
      <c r="BP103" s="106" t="s">
        <v>139</v>
      </c>
      <c r="BQ103" s="106" t="s">
        <v>145</v>
      </c>
      <c r="BR103" s="106" t="s">
        <v>139</v>
      </c>
      <c r="BS103" s="106" t="s">
        <v>150</v>
      </c>
      <c r="BT103" s="106" t="s">
        <v>151</v>
      </c>
      <c r="BU103" s="106" t="s">
        <v>154</v>
      </c>
      <c r="BV103" s="104"/>
      <c r="BW103" s="104"/>
      <c r="BX103" s="103"/>
    </row>
    <row r="104" spans="1:76" s="102" customFormat="1" ht="20.100000000000001" customHeight="1" x14ac:dyDescent="0.25">
      <c r="A104" s="104" t="s">
        <v>407</v>
      </c>
      <c r="B104" s="103" t="s">
        <v>408</v>
      </c>
      <c r="C104" s="139" t="s">
        <v>133</v>
      </c>
      <c r="D104" s="144"/>
      <c r="E104" s="148"/>
      <c r="F104" s="110" t="s">
        <v>409</v>
      </c>
      <c r="G104" s="102" t="s">
        <v>410</v>
      </c>
      <c r="H104" s="105"/>
      <c r="I104" s="106" t="s">
        <v>138</v>
      </c>
      <c r="J104" s="107" t="s">
        <v>151</v>
      </c>
      <c r="K104" s="153" t="s">
        <v>505</v>
      </c>
      <c r="L104" s="108" t="s">
        <v>505</v>
      </c>
      <c r="M104" s="106" t="s">
        <v>143</v>
      </c>
      <c r="N104" s="106" t="s">
        <v>141</v>
      </c>
      <c r="O104" s="106" t="s">
        <v>154</v>
      </c>
      <c r="P104" s="106" t="s">
        <v>151</v>
      </c>
      <c r="Q104" s="106" t="s">
        <v>154</v>
      </c>
      <c r="R104" s="106" t="s">
        <v>154</v>
      </c>
      <c r="S104" s="106" t="s">
        <v>143</v>
      </c>
      <c r="T104" s="106" t="s">
        <v>154</v>
      </c>
      <c r="U104" s="106" t="s">
        <v>154</v>
      </c>
      <c r="V104" s="107">
        <v>3</v>
      </c>
      <c r="W104" s="107" t="s">
        <v>139</v>
      </c>
      <c r="X104" s="107" t="s">
        <v>139</v>
      </c>
      <c r="Y104" s="107">
        <v>1</v>
      </c>
      <c r="Z104" s="107" t="s">
        <v>154</v>
      </c>
      <c r="AA104" s="107" t="s">
        <v>154</v>
      </c>
      <c r="AB104" s="107">
        <v>3</v>
      </c>
      <c r="AC104" s="107" t="s">
        <v>139</v>
      </c>
      <c r="AD104" s="107" t="s">
        <v>139</v>
      </c>
      <c r="AE104" s="107">
        <v>1</v>
      </c>
      <c r="AF104" s="107" t="s">
        <v>139</v>
      </c>
      <c r="AG104" s="107" t="s">
        <v>139</v>
      </c>
      <c r="AH104" s="107">
        <v>1</v>
      </c>
      <c r="AI104" s="107" t="s">
        <v>143</v>
      </c>
      <c r="AJ104" s="107" t="s">
        <v>143</v>
      </c>
      <c r="AK104" s="107">
        <v>3</v>
      </c>
      <c r="AL104" s="107" t="s">
        <v>154</v>
      </c>
      <c r="AM104" s="107" t="s">
        <v>154</v>
      </c>
      <c r="AN104" s="107">
        <v>3</v>
      </c>
      <c r="AO104" s="107" t="s">
        <v>154</v>
      </c>
      <c r="AP104" s="107" t="s">
        <v>154</v>
      </c>
      <c r="AQ104" s="107">
        <v>3</v>
      </c>
      <c r="AR104" s="107" t="s">
        <v>139</v>
      </c>
      <c r="AS104" s="107" t="s">
        <v>139</v>
      </c>
      <c r="AT104" s="107">
        <v>1</v>
      </c>
      <c r="AU104" s="107" t="s">
        <v>139</v>
      </c>
      <c r="AV104" s="107" t="s">
        <v>139</v>
      </c>
      <c r="AW104" s="107">
        <v>1</v>
      </c>
      <c r="AX104" s="107" t="s">
        <v>139</v>
      </c>
      <c r="AY104" s="107" t="s">
        <v>139</v>
      </c>
      <c r="AZ104" s="107">
        <v>1</v>
      </c>
      <c r="BA104" s="106" t="s">
        <v>150</v>
      </c>
      <c r="BB104" s="106" t="s">
        <v>143</v>
      </c>
      <c r="BC104" s="106" t="s">
        <v>143</v>
      </c>
      <c r="BD104" s="106" t="s">
        <v>150</v>
      </c>
      <c r="BE104" s="105"/>
      <c r="BF104" s="105"/>
      <c r="BG104" s="105"/>
      <c r="BH104" s="105"/>
      <c r="BI104" s="105"/>
      <c r="BJ104" s="105"/>
      <c r="BK104" s="105"/>
      <c r="BL104" s="105"/>
      <c r="BM104" s="105"/>
      <c r="BN104" s="105"/>
      <c r="BO104" s="105"/>
      <c r="BV104" s="104"/>
      <c r="BW104" s="104"/>
      <c r="BX104" s="103"/>
    </row>
    <row r="105" spans="1:76" s="102" customFormat="1" ht="20.100000000000001" customHeight="1" x14ac:dyDescent="0.25">
      <c r="A105" s="104" t="s">
        <v>411</v>
      </c>
      <c r="B105" s="103" t="s">
        <v>412</v>
      </c>
      <c r="C105" s="140"/>
      <c r="D105" s="144"/>
      <c r="E105" s="148"/>
      <c r="F105" s="110" t="s">
        <v>136</v>
      </c>
      <c r="G105" s="102" t="s">
        <v>137</v>
      </c>
      <c r="H105" s="105"/>
      <c r="I105" s="106" t="s">
        <v>138</v>
      </c>
      <c r="J105" s="107" t="s">
        <v>158</v>
      </c>
      <c r="K105" s="151"/>
      <c r="L105" s="151"/>
      <c r="M105" s="106" t="s">
        <v>160</v>
      </c>
      <c r="N105" s="106" t="s">
        <v>159</v>
      </c>
      <c r="O105" s="106" t="s">
        <v>160</v>
      </c>
      <c r="P105" s="106" t="s">
        <v>160</v>
      </c>
      <c r="Q105" s="106" t="s">
        <v>140</v>
      </c>
      <c r="R105" s="106" t="s">
        <v>165</v>
      </c>
      <c r="S105" s="106" t="s">
        <v>139</v>
      </c>
      <c r="T105" s="106" t="s">
        <v>149</v>
      </c>
      <c r="U105" s="106" t="s">
        <v>149</v>
      </c>
      <c r="V105" s="107">
        <v>2</v>
      </c>
      <c r="W105" s="107" t="s">
        <v>149</v>
      </c>
      <c r="X105" s="107" t="s">
        <v>149</v>
      </c>
      <c r="Y105" s="107">
        <v>2</v>
      </c>
      <c r="Z105" s="107" t="s">
        <v>140</v>
      </c>
      <c r="AA105" s="107" t="s">
        <v>140</v>
      </c>
      <c r="AB105" s="107">
        <v>1</v>
      </c>
      <c r="AC105" s="107" t="s">
        <v>140</v>
      </c>
      <c r="AD105" s="107" t="s">
        <v>140</v>
      </c>
      <c r="AE105" s="107">
        <v>1</v>
      </c>
      <c r="AF105" s="107" t="s">
        <v>149</v>
      </c>
      <c r="AG105" s="107" t="s">
        <v>149</v>
      </c>
      <c r="AH105" s="107">
        <v>2</v>
      </c>
      <c r="AI105" s="107" t="s">
        <v>140</v>
      </c>
      <c r="AJ105" s="107" t="s">
        <v>140</v>
      </c>
      <c r="AK105" s="107">
        <v>1</v>
      </c>
      <c r="AL105" s="107" t="s">
        <v>149</v>
      </c>
      <c r="AM105" s="107" t="s">
        <v>149</v>
      </c>
      <c r="AN105" s="107">
        <v>2</v>
      </c>
      <c r="AO105" s="107" t="s">
        <v>140</v>
      </c>
      <c r="AP105" s="107" t="s">
        <v>140</v>
      </c>
      <c r="AQ105" s="107">
        <v>1</v>
      </c>
      <c r="AR105" s="107" t="s">
        <v>140</v>
      </c>
      <c r="AS105" s="107" t="s">
        <v>140</v>
      </c>
      <c r="AT105" s="107">
        <v>1</v>
      </c>
      <c r="AU105" s="107" t="s">
        <v>140</v>
      </c>
      <c r="AV105" s="107" t="s">
        <v>140</v>
      </c>
      <c r="AW105" s="107">
        <v>1</v>
      </c>
      <c r="AX105" s="107" t="s">
        <v>140</v>
      </c>
      <c r="AY105" s="107" t="s">
        <v>149</v>
      </c>
      <c r="AZ105" s="107">
        <v>1</v>
      </c>
      <c r="BA105" s="106" t="s">
        <v>143</v>
      </c>
      <c r="BB105" s="106" t="s">
        <v>146</v>
      </c>
      <c r="BC105" s="106" t="s">
        <v>146</v>
      </c>
      <c r="BD105" s="106" t="s">
        <v>151</v>
      </c>
      <c r="BE105" s="107">
        <v>5</v>
      </c>
      <c r="BF105" s="107">
        <v>5</v>
      </c>
      <c r="BG105" s="107">
        <v>1</v>
      </c>
      <c r="BH105" s="107">
        <v>1</v>
      </c>
      <c r="BI105" s="107">
        <v>1</v>
      </c>
      <c r="BJ105" s="107">
        <v>1</v>
      </c>
      <c r="BK105" s="107">
        <v>1</v>
      </c>
      <c r="BL105" s="107">
        <v>10</v>
      </c>
      <c r="BM105" s="107">
        <v>1</v>
      </c>
      <c r="BN105" s="107">
        <v>1</v>
      </c>
      <c r="BO105" s="107">
        <v>1</v>
      </c>
      <c r="BP105" s="106" t="s">
        <v>152</v>
      </c>
      <c r="BQ105" s="106" t="s">
        <v>139</v>
      </c>
      <c r="BR105" s="106" t="s">
        <v>146</v>
      </c>
      <c r="BS105" s="106" t="s">
        <v>154</v>
      </c>
      <c r="BT105" s="106" t="s">
        <v>151</v>
      </c>
      <c r="BU105" s="106" t="s">
        <v>158</v>
      </c>
      <c r="BV105" s="104"/>
      <c r="BW105" s="104"/>
      <c r="BX105" s="103"/>
    </row>
    <row r="106" spans="1:76" s="102" customFormat="1" ht="20.100000000000001" customHeight="1" x14ac:dyDescent="0.25">
      <c r="A106" s="104" t="s">
        <v>413</v>
      </c>
      <c r="B106" s="103" t="s">
        <v>414</v>
      </c>
      <c r="C106" s="140"/>
      <c r="D106" s="144"/>
      <c r="E106" s="148" t="s">
        <v>133</v>
      </c>
      <c r="F106" s="110" t="s">
        <v>257</v>
      </c>
      <c r="G106" s="102" t="s">
        <v>258</v>
      </c>
      <c r="H106" s="105"/>
      <c r="I106" s="106" t="s">
        <v>138</v>
      </c>
      <c r="J106" s="107" t="s">
        <v>158</v>
      </c>
      <c r="K106" s="151"/>
      <c r="L106" s="151"/>
      <c r="M106" s="106" t="s">
        <v>160</v>
      </c>
      <c r="N106" s="106" t="s">
        <v>159</v>
      </c>
      <c r="O106" s="106" t="s">
        <v>160</v>
      </c>
      <c r="P106" s="106" t="s">
        <v>159</v>
      </c>
      <c r="Q106" s="106" t="s">
        <v>140</v>
      </c>
      <c r="R106" s="106" t="s">
        <v>160</v>
      </c>
      <c r="S106" s="106" t="s">
        <v>139</v>
      </c>
      <c r="T106" s="106" t="s">
        <v>147</v>
      </c>
      <c r="U106" s="106" t="s">
        <v>140</v>
      </c>
      <c r="V106" s="107">
        <v>3</v>
      </c>
      <c r="W106" s="107" t="s">
        <v>140</v>
      </c>
      <c r="X106" s="107" t="s">
        <v>140</v>
      </c>
      <c r="Y106" s="107">
        <v>1</v>
      </c>
      <c r="Z106" s="107" t="s">
        <v>140</v>
      </c>
      <c r="AA106" s="107" t="s">
        <v>140</v>
      </c>
      <c r="AB106" s="107">
        <v>1</v>
      </c>
      <c r="AC106" s="107" t="s">
        <v>148</v>
      </c>
      <c r="AD106" s="107" t="s">
        <v>148</v>
      </c>
      <c r="AE106" s="107">
        <v>3</v>
      </c>
      <c r="AF106" s="107" t="s">
        <v>147</v>
      </c>
      <c r="AG106" s="107" t="s">
        <v>147</v>
      </c>
      <c r="AH106" s="107">
        <v>3</v>
      </c>
      <c r="AI106" s="107" t="s">
        <v>149</v>
      </c>
      <c r="AJ106" s="107" t="s">
        <v>149</v>
      </c>
      <c r="AK106" s="107">
        <v>2</v>
      </c>
      <c r="AL106" s="107" t="s">
        <v>149</v>
      </c>
      <c r="AM106" s="107" t="s">
        <v>149</v>
      </c>
      <c r="AN106" s="107">
        <v>2</v>
      </c>
      <c r="AO106" s="107" t="s">
        <v>140</v>
      </c>
      <c r="AP106" s="107" t="s">
        <v>140</v>
      </c>
      <c r="AQ106" s="107">
        <v>1</v>
      </c>
      <c r="AR106" s="107" t="s">
        <v>140</v>
      </c>
      <c r="AS106" s="107" t="s">
        <v>140</v>
      </c>
      <c r="AT106" s="107">
        <v>1</v>
      </c>
      <c r="AU106" s="107" t="s">
        <v>140</v>
      </c>
      <c r="AV106" s="107" t="s">
        <v>140</v>
      </c>
      <c r="AW106" s="107">
        <v>1</v>
      </c>
      <c r="AX106" s="107" t="s">
        <v>149</v>
      </c>
      <c r="AY106" s="107" t="s">
        <v>149</v>
      </c>
      <c r="AZ106" s="107">
        <v>2</v>
      </c>
      <c r="BA106" s="106" t="s">
        <v>143</v>
      </c>
      <c r="BB106" s="106" t="s">
        <v>143</v>
      </c>
      <c r="BC106" s="106" t="s">
        <v>143</v>
      </c>
      <c r="BD106" s="106" t="s">
        <v>143</v>
      </c>
      <c r="BE106" s="107">
        <v>1</v>
      </c>
      <c r="BF106" s="107">
        <v>1</v>
      </c>
      <c r="BG106" s="107">
        <v>1</v>
      </c>
      <c r="BH106" s="107">
        <v>1</v>
      </c>
      <c r="BI106" s="107">
        <v>1</v>
      </c>
      <c r="BJ106" s="107">
        <v>1</v>
      </c>
      <c r="BK106" s="107">
        <v>1</v>
      </c>
      <c r="BL106" s="107">
        <v>1</v>
      </c>
      <c r="BM106" s="107">
        <v>1</v>
      </c>
      <c r="BN106" s="107">
        <v>1</v>
      </c>
      <c r="BO106" s="107">
        <v>1</v>
      </c>
      <c r="BP106" s="106" t="s">
        <v>150</v>
      </c>
      <c r="BQ106" s="106" t="s">
        <v>154</v>
      </c>
      <c r="BR106" s="106" t="s">
        <v>151</v>
      </c>
      <c r="BS106" s="106" t="s">
        <v>151</v>
      </c>
      <c r="BT106" s="106" t="s">
        <v>151</v>
      </c>
      <c r="BU106" s="106" t="s">
        <v>143</v>
      </c>
      <c r="BV106" s="109"/>
      <c r="BW106" s="104"/>
      <c r="BX106" s="103"/>
    </row>
    <row r="107" spans="1:76" s="102" customFormat="1" ht="20.100000000000001" customHeight="1" x14ac:dyDescent="0.25">
      <c r="A107" s="104" t="s">
        <v>415</v>
      </c>
      <c r="B107" s="103" t="s">
        <v>416</v>
      </c>
      <c r="C107" s="140"/>
      <c r="D107" s="144"/>
      <c r="E107" s="148"/>
      <c r="F107" s="110" t="s">
        <v>136</v>
      </c>
      <c r="G107" s="102" t="s">
        <v>203</v>
      </c>
      <c r="H107" s="105"/>
      <c r="I107" s="106" t="s">
        <v>138</v>
      </c>
      <c r="J107" s="107" t="s">
        <v>158</v>
      </c>
      <c r="K107" s="151"/>
      <c r="L107" s="151"/>
      <c r="M107" s="106" t="s">
        <v>160</v>
      </c>
      <c r="N107" s="106" t="s">
        <v>159</v>
      </c>
      <c r="O107" s="106" t="s">
        <v>160</v>
      </c>
      <c r="P107" s="106" t="s">
        <v>141</v>
      </c>
      <c r="Q107" s="106" t="s">
        <v>140</v>
      </c>
      <c r="R107" s="106" t="s">
        <v>160</v>
      </c>
      <c r="S107" s="106" t="s">
        <v>139</v>
      </c>
      <c r="T107" s="106" t="s">
        <v>149</v>
      </c>
      <c r="U107" s="106" t="s">
        <v>140</v>
      </c>
      <c r="V107" s="107">
        <v>1</v>
      </c>
      <c r="W107" s="107" t="s">
        <v>140</v>
      </c>
      <c r="X107" s="107" t="s">
        <v>140</v>
      </c>
      <c r="Y107" s="107">
        <v>1</v>
      </c>
      <c r="Z107" s="107" t="s">
        <v>140</v>
      </c>
      <c r="AA107" s="107" t="s">
        <v>140</v>
      </c>
      <c r="AB107" s="107">
        <v>1</v>
      </c>
      <c r="AC107" s="107" t="s">
        <v>149</v>
      </c>
      <c r="AD107" s="107" t="s">
        <v>149</v>
      </c>
      <c r="AE107" s="107">
        <v>2</v>
      </c>
      <c r="AF107" s="107" t="s">
        <v>140</v>
      </c>
      <c r="AG107" s="107" t="s">
        <v>140</v>
      </c>
      <c r="AH107" s="107">
        <v>1</v>
      </c>
      <c r="AI107" s="107" t="s">
        <v>140</v>
      </c>
      <c r="AJ107" s="107" t="s">
        <v>140</v>
      </c>
      <c r="AK107" s="107">
        <v>1</v>
      </c>
      <c r="AL107" s="107" t="s">
        <v>149</v>
      </c>
      <c r="AM107" s="107" t="s">
        <v>149</v>
      </c>
      <c r="AN107" s="107">
        <v>2</v>
      </c>
      <c r="AO107" s="107" t="s">
        <v>140</v>
      </c>
      <c r="AP107" s="107" t="s">
        <v>140</v>
      </c>
      <c r="AQ107" s="107">
        <v>1</v>
      </c>
      <c r="AR107" s="107" t="s">
        <v>140</v>
      </c>
      <c r="AS107" s="107" t="s">
        <v>140</v>
      </c>
      <c r="AT107" s="107">
        <v>1</v>
      </c>
      <c r="AU107" s="107" t="s">
        <v>158</v>
      </c>
      <c r="AV107" s="107" t="s">
        <v>158</v>
      </c>
      <c r="AW107" s="107">
        <v>0</v>
      </c>
      <c r="AX107" s="107" t="s">
        <v>140</v>
      </c>
      <c r="AY107" s="107" t="s">
        <v>140</v>
      </c>
      <c r="AZ107" s="107">
        <v>1</v>
      </c>
      <c r="BA107" s="106" t="s">
        <v>150</v>
      </c>
      <c r="BB107" s="106" t="s">
        <v>143</v>
      </c>
      <c r="BC107" s="106" t="s">
        <v>143</v>
      </c>
      <c r="BD107" s="106" t="s">
        <v>151</v>
      </c>
      <c r="BE107" s="107">
        <v>1</v>
      </c>
      <c r="BF107" s="107">
        <v>1</v>
      </c>
      <c r="BG107" s="107">
        <v>1</v>
      </c>
      <c r="BH107" s="107">
        <v>1</v>
      </c>
      <c r="BI107" s="107">
        <v>1</v>
      </c>
      <c r="BJ107" s="107">
        <v>1</v>
      </c>
      <c r="BK107" s="107">
        <v>1</v>
      </c>
      <c r="BL107" s="107">
        <v>1</v>
      </c>
      <c r="BM107" s="107">
        <v>1</v>
      </c>
      <c r="BN107" s="107">
        <v>1</v>
      </c>
      <c r="BO107" s="107">
        <v>1</v>
      </c>
      <c r="BP107" s="106" t="s">
        <v>146</v>
      </c>
      <c r="BQ107" s="106" t="s">
        <v>154</v>
      </c>
      <c r="BR107" s="106" t="s">
        <v>146</v>
      </c>
      <c r="BS107" s="106" t="s">
        <v>360</v>
      </c>
      <c r="BT107" s="106" t="s">
        <v>151</v>
      </c>
      <c r="BU107" s="106" t="s">
        <v>158</v>
      </c>
      <c r="BV107" s="104"/>
      <c r="BW107" s="104"/>
      <c r="BX107" s="103"/>
    </row>
    <row r="108" spans="1:76" s="102" customFormat="1" ht="20.100000000000001" customHeight="1" x14ac:dyDescent="0.25">
      <c r="A108" s="104" t="s">
        <v>417</v>
      </c>
      <c r="B108" s="103" t="s">
        <v>418</v>
      </c>
      <c r="C108" s="140"/>
      <c r="D108" s="144"/>
      <c r="E108" s="148"/>
      <c r="F108" s="110" t="s">
        <v>136</v>
      </c>
      <c r="G108" s="102" t="s">
        <v>305</v>
      </c>
      <c r="H108" s="105"/>
      <c r="I108" s="106" t="s">
        <v>138</v>
      </c>
      <c r="J108" s="107" t="s">
        <v>158</v>
      </c>
      <c r="K108" s="151"/>
      <c r="L108" s="151"/>
      <c r="M108" s="106" t="s">
        <v>160</v>
      </c>
      <c r="N108" s="106" t="s">
        <v>159</v>
      </c>
      <c r="O108" s="106" t="s">
        <v>165</v>
      </c>
      <c r="P108" s="106" t="s">
        <v>160</v>
      </c>
      <c r="Q108" s="106" t="s">
        <v>144</v>
      </c>
      <c r="R108" s="106" t="s">
        <v>165</v>
      </c>
      <c r="S108" s="106" t="s">
        <v>139</v>
      </c>
      <c r="T108" s="106" t="s">
        <v>154</v>
      </c>
      <c r="U108" s="106" t="s">
        <v>154</v>
      </c>
      <c r="V108" s="107">
        <v>3</v>
      </c>
      <c r="W108" s="107" t="s">
        <v>154</v>
      </c>
      <c r="X108" s="107" t="s">
        <v>154</v>
      </c>
      <c r="Y108" s="107">
        <v>3</v>
      </c>
      <c r="Z108" s="107" t="s">
        <v>139</v>
      </c>
      <c r="AA108" s="107" t="s">
        <v>139</v>
      </c>
      <c r="AB108" s="107">
        <v>1</v>
      </c>
      <c r="AC108" s="107" t="s">
        <v>139</v>
      </c>
      <c r="AD108" s="107" t="s">
        <v>139</v>
      </c>
      <c r="AE108" s="107">
        <v>1</v>
      </c>
      <c r="AF108" s="107" t="s">
        <v>154</v>
      </c>
      <c r="AG108" s="107" t="s">
        <v>154</v>
      </c>
      <c r="AH108" s="107">
        <v>3</v>
      </c>
      <c r="AI108" s="107" t="s">
        <v>139</v>
      </c>
      <c r="AJ108" s="107" t="s">
        <v>139</v>
      </c>
      <c r="AK108" s="107">
        <v>1</v>
      </c>
      <c r="AL108" s="107" t="s">
        <v>154</v>
      </c>
      <c r="AM108" s="107" t="s">
        <v>154</v>
      </c>
      <c r="AN108" s="107">
        <v>3</v>
      </c>
      <c r="AO108" s="107" t="s">
        <v>139</v>
      </c>
      <c r="AP108" s="107" t="s">
        <v>139</v>
      </c>
      <c r="AQ108" s="107">
        <v>1</v>
      </c>
      <c r="AR108" s="107" t="s">
        <v>139</v>
      </c>
      <c r="AS108" s="107" t="s">
        <v>139</v>
      </c>
      <c r="AT108" s="107">
        <v>1</v>
      </c>
      <c r="AU108" s="107" t="s">
        <v>139</v>
      </c>
      <c r="AV108" s="107" t="s">
        <v>139</v>
      </c>
      <c r="AW108" s="107">
        <v>1</v>
      </c>
      <c r="AX108" s="107" t="s">
        <v>139</v>
      </c>
      <c r="AY108" s="107" t="s">
        <v>139</v>
      </c>
      <c r="AZ108" s="107">
        <v>1</v>
      </c>
      <c r="BA108" s="106" t="s">
        <v>150</v>
      </c>
      <c r="BB108" s="106" t="s">
        <v>146</v>
      </c>
      <c r="BC108" s="106" t="s">
        <v>146</v>
      </c>
      <c r="BD108" s="106" t="s">
        <v>151</v>
      </c>
      <c r="BE108" s="107">
        <v>11</v>
      </c>
      <c r="BF108" s="107">
        <v>1</v>
      </c>
      <c r="BG108" s="107">
        <v>1</v>
      </c>
      <c r="BH108" s="107">
        <v>1</v>
      </c>
      <c r="BI108" s="107">
        <v>1</v>
      </c>
      <c r="BJ108" s="107">
        <v>1</v>
      </c>
      <c r="BK108" s="107">
        <v>1</v>
      </c>
      <c r="BL108" s="107">
        <v>1</v>
      </c>
      <c r="BM108" s="107">
        <v>1</v>
      </c>
      <c r="BN108" s="107">
        <v>1</v>
      </c>
      <c r="BO108" s="107">
        <v>1</v>
      </c>
      <c r="BP108" s="106" t="s">
        <v>143</v>
      </c>
      <c r="BQ108" s="106" t="s">
        <v>139</v>
      </c>
      <c r="BR108" s="106" t="s">
        <v>146</v>
      </c>
      <c r="BS108" s="106" t="s">
        <v>154</v>
      </c>
      <c r="BT108" s="106" t="s">
        <v>151</v>
      </c>
      <c r="BU108" s="106" t="s">
        <v>139</v>
      </c>
      <c r="BV108" s="104"/>
      <c r="BW108" s="104"/>
      <c r="BX108" s="103"/>
    </row>
    <row r="109" spans="1:76" s="102" customFormat="1" ht="20.100000000000001" customHeight="1" x14ac:dyDescent="0.25">
      <c r="A109" s="104" t="s">
        <v>419</v>
      </c>
      <c r="B109" s="103" t="s">
        <v>420</v>
      </c>
      <c r="C109" s="140"/>
      <c r="D109" s="144"/>
      <c r="E109" s="148"/>
      <c r="F109" s="110" t="s">
        <v>136</v>
      </c>
      <c r="G109" s="102" t="s">
        <v>137</v>
      </c>
      <c r="H109" s="105"/>
      <c r="I109" s="106" t="s">
        <v>138</v>
      </c>
      <c r="J109" s="107" t="s">
        <v>158</v>
      </c>
      <c r="K109" s="151"/>
      <c r="L109" s="151"/>
      <c r="M109" s="106" t="s">
        <v>159</v>
      </c>
      <c r="N109" s="106" t="s">
        <v>159</v>
      </c>
      <c r="O109" s="106" t="s">
        <v>160</v>
      </c>
      <c r="P109" s="106" t="s">
        <v>160</v>
      </c>
      <c r="Q109" s="106" t="s">
        <v>158</v>
      </c>
      <c r="R109" s="106" t="s">
        <v>165</v>
      </c>
      <c r="S109" s="106" t="s">
        <v>139</v>
      </c>
      <c r="T109" s="106" t="s">
        <v>154</v>
      </c>
      <c r="U109" s="106" t="s">
        <v>154</v>
      </c>
      <c r="V109" s="107">
        <v>3</v>
      </c>
      <c r="W109" s="107" t="s">
        <v>154</v>
      </c>
      <c r="X109" s="107" t="s">
        <v>154</v>
      </c>
      <c r="Y109" s="107">
        <v>3</v>
      </c>
      <c r="Z109" s="107" t="s">
        <v>139</v>
      </c>
      <c r="AA109" s="107" t="s">
        <v>139</v>
      </c>
      <c r="AB109" s="107">
        <v>1</v>
      </c>
      <c r="AC109" s="107" t="s">
        <v>139</v>
      </c>
      <c r="AD109" s="107" t="s">
        <v>139</v>
      </c>
      <c r="AE109" s="107">
        <v>1</v>
      </c>
      <c r="AF109" s="107" t="s">
        <v>154</v>
      </c>
      <c r="AG109" s="107" t="s">
        <v>154</v>
      </c>
      <c r="AH109" s="107">
        <v>3</v>
      </c>
      <c r="AI109" s="107" t="s">
        <v>139</v>
      </c>
      <c r="AJ109" s="107" t="s">
        <v>139</v>
      </c>
      <c r="AK109" s="107">
        <v>1</v>
      </c>
      <c r="AL109" s="107" t="s">
        <v>154</v>
      </c>
      <c r="AM109" s="107" t="s">
        <v>154</v>
      </c>
      <c r="AN109" s="107">
        <v>3</v>
      </c>
      <c r="AO109" s="107" t="s">
        <v>139</v>
      </c>
      <c r="AP109" s="107" t="s">
        <v>139</v>
      </c>
      <c r="AQ109" s="107">
        <v>1</v>
      </c>
      <c r="AR109" s="107" t="s">
        <v>139</v>
      </c>
      <c r="AS109" s="107" t="s">
        <v>139</v>
      </c>
      <c r="AT109" s="107">
        <v>1</v>
      </c>
      <c r="AU109" s="107" t="s">
        <v>139</v>
      </c>
      <c r="AV109" s="107" t="s">
        <v>139</v>
      </c>
      <c r="AW109" s="107">
        <v>1</v>
      </c>
      <c r="AX109" s="107" t="s">
        <v>139</v>
      </c>
      <c r="AY109" s="107" t="s">
        <v>154</v>
      </c>
      <c r="AZ109" s="107">
        <v>3</v>
      </c>
      <c r="BA109" s="106" t="s">
        <v>150</v>
      </c>
      <c r="BB109" s="106" t="s">
        <v>146</v>
      </c>
      <c r="BC109" s="106" t="s">
        <v>146</v>
      </c>
      <c r="BD109" s="106" t="s">
        <v>151</v>
      </c>
      <c r="BE109" s="106">
        <v>11</v>
      </c>
      <c r="BF109" s="106">
        <v>1</v>
      </c>
      <c r="BG109" s="106">
        <v>1</v>
      </c>
      <c r="BH109" s="106">
        <v>1</v>
      </c>
      <c r="BI109" s="106">
        <v>1</v>
      </c>
      <c r="BJ109" s="106">
        <v>1</v>
      </c>
      <c r="BK109" s="106">
        <v>1</v>
      </c>
      <c r="BL109" s="106">
        <v>1</v>
      </c>
      <c r="BM109" s="106">
        <v>1</v>
      </c>
      <c r="BN109" s="106">
        <v>1</v>
      </c>
      <c r="BO109" s="106">
        <v>1</v>
      </c>
      <c r="BP109" s="106" t="s">
        <v>150</v>
      </c>
      <c r="BQ109" s="106" t="s">
        <v>139</v>
      </c>
      <c r="BR109" s="106" t="s">
        <v>146</v>
      </c>
      <c r="BS109" s="106" t="s">
        <v>154</v>
      </c>
      <c r="BT109" s="106" t="s">
        <v>151</v>
      </c>
      <c r="BU109" s="106" t="s">
        <v>158</v>
      </c>
      <c r="BV109" s="104"/>
      <c r="BW109" s="104"/>
      <c r="BX109" s="103"/>
    </row>
    <row r="110" spans="1:76" ht="18" customHeight="1" x14ac:dyDescent="0.25">
      <c r="A110" s="95"/>
      <c r="B110" s="100"/>
      <c r="C110" s="141"/>
      <c r="D110" s="145"/>
      <c r="E110" s="149"/>
      <c r="F110" s="100"/>
      <c r="M110" s="98"/>
      <c r="V110" s="92"/>
      <c r="W110" s="92"/>
      <c r="X110" s="92"/>
      <c r="Y110" s="92"/>
      <c r="Z110" s="92"/>
      <c r="AA110" s="92"/>
      <c r="AB110" s="92"/>
      <c r="AC110" s="92"/>
      <c r="AD110" s="92"/>
      <c r="AE110" s="92"/>
      <c r="AF110" s="92"/>
      <c r="AG110" s="92"/>
      <c r="AH110" s="92"/>
      <c r="AI110" s="92"/>
      <c r="AJ110" s="92"/>
      <c r="AK110" s="92"/>
      <c r="AL110" s="92"/>
      <c r="AM110" s="92"/>
      <c r="AN110" s="92"/>
      <c r="AO110" s="92"/>
      <c r="AP110" s="92"/>
      <c r="AQ110" s="92"/>
      <c r="AR110" s="92"/>
      <c r="AS110" s="92"/>
      <c r="AT110" s="92"/>
      <c r="AU110" s="92"/>
      <c r="AV110" s="92"/>
      <c r="AW110" s="92"/>
      <c r="AX110" s="92"/>
      <c r="AY110" s="92"/>
      <c r="AZ110" s="92"/>
    </row>
    <row r="111" spans="1:76" ht="18" customHeight="1" x14ac:dyDescent="0.25">
      <c r="A111" s="95"/>
      <c r="B111" s="100"/>
      <c r="C111" s="141"/>
      <c r="D111" s="145"/>
      <c r="E111" s="149"/>
      <c r="F111" s="100"/>
      <c r="M111" s="98"/>
      <c r="N111" s="98"/>
      <c r="O111" s="98"/>
      <c r="P111" s="98"/>
      <c r="Q111" s="98"/>
      <c r="R111" s="98"/>
      <c r="S111" s="98"/>
      <c r="V111" s="92"/>
      <c r="W111" s="92"/>
      <c r="X111" s="92"/>
      <c r="Y111" s="92"/>
      <c r="Z111" s="92"/>
      <c r="AA111" s="92"/>
      <c r="AB111" s="92"/>
      <c r="AC111" s="92"/>
      <c r="AD111" s="92"/>
      <c r="AE111" s="92"/>
      <c r="AF111" s="92"/>
      <c r="AG111" s="92"/>
      <c r="AH111" s="92"/>
      <c r="AI111" s="92"/>
      <c r="AJ111" s="92"/>
      <c r="AK111" s="92"/>
      <c r="AL111" s="92"/>
      <c r="AM111" s="92"/>
      <c r="AN111" s="92"/>
      <c r="AO111" s="92"/>
      <c r="AP111" s="92"/>
      <c r="AQ111" s="92"/>
      <c r="AR111" s="92"/>
      <c r="AS111" s="92"/>
      <c r="AT111" s="92"/>
      <c r="AU111" s="92"/>
      <c r="AV111" s="92"/>
      <c r="AW111" s="99"/>
      <c r="AX111" s="92"/>
      <c r="AY111" s="92"/>
      <c r="AZ111" s="99"/>
      <c r="BA111" s="95"/>
      <c r="BB111" s="95"/>
      <c r="BC111" s="95"/>
      <c r="BD111" s="95"/>
      <c r="BP111" s="98"/>
      <c r="BQ111" s="98"/>
      <c r="BR111" s="98"/>
      <c r="BS111" s="97"/>
      <c r="BT111" s="98"/>
      <c r="BU111" s="97"/>
      <c r="BV111" s="101"/>
    </row>
    <row r="112" spans="1:76" ht="18" customHeight="1" x14ac:dyDescent="0.25">
      <c r="A112" s="95"/>
      <c r="B112" s="100"/>
      <c r="C112" s="141"/>
      <c r="D112" s="145"/>
      <c r="E112" s="149"/>
      <c r="F112" s="100"/>
      <c r="M112" s="98"/>
      <c r="N112" s="98"/>
      <c r="O112" s="98"/>
      <c r="P112" s="98"/>
      <c r="Q112" s="98"/>
      <c r="R112" s="98"/>
      <c r="S112" s="98"/>
      <c r="V112" s="92"/>
      <c r="W112" s="92"/>
      <c r="X112" s="92"/>
      <c r="Y112" s="92"/>
      <c r="Z112" s="92"/>
      <c r="AA112" s="92"/>
      <c r="AB112" s="92"/>
      <c r="AC112" s="92"/>
      <c r="AD112" s="92"/>
      <c r="AE112" s="92"/>
      <c r="AF112" s="92"/>
      <c r="AG112" s="92"/>
      <c r="AH112" s="92"/>
      <c r="AI112" s="92"/>
      <c r="AJ112" s="92"/>
      <c r="AK112" s="92"/>
      <c r="AL112" s="92"/>
      <c r="AM112" s="92"/>
      <c r="AN112" s="92"/>
      <c r="AO112" s="92"/>
      <c r="AP112" s="92"/>
      <c r="AQ112" s="92"/>
      <c r="AR112" s="92"/>
      <c r="AS112" s="92"/>
      <c r="AT112" s="92"/>
      <c r="AU112" s="92"/>
      <c r="AV112" s="92"/>
      <c r="AW112" s="99"/>
      <c r="AX112" s="92"/>
      <c r="AY112" s="92"/>
      <c r="AZ112" s="99"/>
      <c r="BA112" s="95"/>
      <c r="BB112" s="95"/>
      <c r="BC112" s="95"/>
      <c r="BD112" s="95"/>
      <c r="BP112" s="98"/>
      <c r="BQ112" s="98"/>
      <c r="BR112" s="98"/>
      <c r="BS112" s="97"/>
      <c r="BT112" s="98"/>
      <c r="BU112" s="97"/>
      <c r="BV112" s="101"/>
    </row>
    <row r="113" spans="1:74" ht="18" customHeight="1" x14ac:dyDescent="0.25">
      <c r="A113" s="95"/>
      <c r="B113" s="100"/>
      <c r="C113" s="141"/>
      <c r="D113" s="145"/>
      <c r="E113" s="149"/>
      <c r="F113" s="100"/>
      <c r="M113" s="98"/>
      <c r="N113" s="98"/>
      <c r="O113" s="98"/>
      <c r="P113" s="98"/>
      <c r="Q113" s="98"/>
      <c r="R113" s="98"/>
      <c r="S113" s="98"/>
      <c r="V113" s="92"/>
      <c r="W113" s="92"/>
      <c r="X113" s="92"/>
      <c r="Y113" s="92"/>
      <c r="Z113" s="92"/>
      <c r="AA113" s="92"/>
      <c r="AB113" s="92"/>
      <c r="AC113" s="92"/>
      <c r="AD113" s="92"/>
      <c r="AE113" s="92"/>
      <c r="AF113" s="92"/>
      <c r="AG113" s="92"/>
      <c r="AH113" s="92"/>
      <c r="AI113" s="92"/>
      <c r="AJ113" s="92"/>
      <c r="AK113" s="92"/>
      <c r="AL113" s="92"/>
      <c r="AM113" s="92"/>
      <c r="AN113" s="92"/>
      <c r="AO113" s="92"/>
      <c r="AP113" s="92"/>
      <c r="AQ113" s="92"/>
      <c r="AR113" s="92"/>
      <c r="AS113" s="92"/>
      <c r="AT113" s="92"/>
      <c r="AU113" s="92"/>
      <c r="AV113" s="92"/>
      <c r="AW113" s="99"/>
      <c r="AX113" s="92"/>
      <c r="AY113" s="92"/>
      <c r="AZ113" s="99"/>
      <c r="BA113" s="95"/>
      <c r="BB113" s="95"/>
      <c r="BC113" s="95"/>
      <c r="BD113" s="95"/>
      <c r="BP113" s="98"/>
      <c r="BQ113" s="98"/>
      <c r="BR113" s="98"/>
      <c r="BS113" s="97"/>
      <c r="BT113" s="98"/>
      <c r="BU113" s="97"/>
      <c r="BV113" s="101"/>
    </row>
    <row r="114" spans="1:74" ht="18" customHeight="1" x14ac:dyDescent="0.25">
      <c r="A114" s="95"/>
      <c r="B114" s="100"/>
      <c r="C114" s="141"/>
      <c r="D114" s="145"/>
      <c r="E114" s="149"/>
      <c r="F114" s="100"/>
      <c r="M114" s="98"/>
      <c r="N114" s="98"/>
      <c r="O114" s="98"/>
      <c r="P114" s="98"/>
      <c r="Q114" s="98"/>
      <c r="R114" s="98"/>
      <c r="S114" s="98"/>
      <c r="V114" s="92"/>
      <c r="W114" s="92"/>
      <c r="X114" s="92"/>
      <c r="Y114" s="92"/>
      <c r="Z114" s="92"/>
      <c r="AA114" s="92"/>
      <c r="AB114" s="92"/>
      <c r="AC114" s="92"/>
      <c r="AD114" s="92"/>
      <c r="AE114" s="92"/>
      <c r="AF114" s="92"/>
      <c r="AG114" s="92"/>
      <c r="AH114" s="92"/>
      <c r="AI114" s="92"/>
      <c r="AJ114" s="92"/>
      <c r="AK114" s="92"/>
      <c r="AL114" s="92"/>
      <c r="AM114" s="92"/>
      <c r="AN114" s="92"/>
      <c r="AO114" s="92"/>
      <c r="AP114" s="92"/>
      <c r="AQ114" s="92"/>
      <c r="AR114" s="92"/>
      <c r="AS114" s="92"/>
      <c r="AT114" s="92"/>
      <c r="AU114" s="92"/>
      <c r="AV114" s="92"/>
      <c r="AW114" s="99"/>
      <c r="AX114" s="92"/>
      <c r="AY114" s="92"/>
      <c r="AZ114" s="99"/>
      <c r="BA114" s="95"/>
      <c r="BB114" s="95"/>
      <c r="BC114" s="95"/>
      <c r="BD114" s="95"/>
      <c r="BP114" s="98"/>
      <c r="BQ114" s="98"/>
      <c r="BR114" s="98"/>
      <c r="BS114" s="97"/>
      <c r="BT114" s="98"/>
      <c r="BU114" s="97"/>
      <c r="BV114" s="101"/>
    </row>
    <row r="115" spans="1:74" ht="18" customHeight="1" x14ac:dyDescent="0.25">
      <c r="A115" s="95"/>
      <c r="B115" s="100"/>
      <c r="C115" s="141"/>
      <c r="D115" s="145"/>
      <c r="E115" s="149"/>
      <c r="F115" s="100"/>
      <c r="M115" s="98"/>
      <c r="N115" s="98"/>
      <c r="O115" s="98"/>
      <c r="P115" s="98"/>
      <c r="Q115" s="98"/>
      <c r="R115" s="98"/>
      <c r="S115" s="98"/>
      <c r="V115" s="92"/>
      <c r="W115" s="92"/>
      <c r="X115" s="92"/>
      <c r="Y115" s="92"/>
      <c r="Z115" s="92"/>
      <c r="AA115" s="92"/>
      <c r="AB115" s="92"/>
      <c r="AC115" s="92"/>
      <c r="AD115" s="92"/>
      <c r="AE115" s="92"/>
      <c r="AF115" s="92"/>
      <c r="AG115" s="92"/>
      <c r="AH115" s="92"/>
      <c r="AI115" s="92"/>
      <c r="AJ115" s="92"/>
      <c r="AK115" s="92"/>
      <c r="AL115" s="92"/>
      <c r="AM115" s="92"/>
      <c r="AN115" s="92"/>
      <c r="AO115" s="92"/>
      <c r="AP115" s="92"/>
      <c r="AQ115" s="92"/>
      <c r="AR115" s="92"/>
      <c r="AS115" s="92"/>
      <c r="AT115" s="92"/>
      <c r="AU115" s="92"/>
      <c r="AV115" s="92"/>
      <c r="AW115" s="99"/>
      <c r="AX115" s="92"/>
      <c r="AY115" s="92"/>
      <c r="AZ115" s="99"/>
      <c r="BA115" s="95"/>
      <c r="BB115" s="95"/>
      <c r="BC115" s="95"/>
      <c r="BD115" s="95"/>
      <c r="BP115" s="98"/>
      <c r="BQ115" s="98"/>
      <c r="BR115" s="98"/>
      <c r="BS115" s="97"/>
      <c r="BT115" s="98"/>
      <c r="BU115" s="97"/>
      <c r="BV115" s="96"/>
    </row>
    <row r="116" spans="1:74" ht="18" customHeight="1" x14ac:dyDescent="0.25">
      <c r="A116" s="95"/>
      <c r="B116" s="100"/>
      <c r="C116" s="141"/>
      <c r="D116" s="145"/>
      <c r="E116" s="149"/>
      <c r="F116" s="100"/>
      <c r="M116" s="98"/>
      <c r="N116" s="98"/>
      <c r="O116" s="98"/>
      <c r="P116" s="98"/>
      <c r="Q116" s="98"/>
      <c r="R116" s="98"/>
      <c r="S116" s="98"/>
      <c r="V116" s="92"/>
      <c r="W116" s="92"/>
      <c r="X116" s="92"/>
      <c r="Y116" s="92"/>
      <c r="Z116" s="92"/>
      <c r="AA116" s="92"/>
      <c r="AB116" s="92"/>
      <c r="AC116" s="92"/>
      <c r="AD116" s="92"/>
      <c r="AE116" s="92"/>
      <c r="AF116" s="92"/>
      <c r="AG116" s="92"/>
      <c r="AH116" s="92"/>
      <c r="AI116" s="92"/>
      <c r="AJ116" s="92"/>
      <c r="AK116" s="92"/>
      <c r="AL116" s="92"/>
      <c r="AM116" s="92"/>
      <c r="AN116" s="92"/>
      <c r="AO116" s="92"/>
      <c r="AP116" s="92"/>
      <c r="AQ116" s="92"/>
      <c r="AR116" s="92"/>
      <c r="AS116" s="92"/>
      <c r="AT116" s="92"/>
      <c r="AU116" s="92"/>
      <c r="AV116" s="92"/>
      <c r="AW116" s="99"/>
      <c r="AX116" s="92"/>
      <c r="AY116" s="92"/>
      <c r="AZ116" s="99"/>
      <c r="BA116" s="95"/>
      <c r="BB116" s="95"/>
      <c r="BC116" s="95"/>
      <c r="BD116" s="95"/>
      <c r="BP116" s="98"/>
      <c r="BQ116" s="98"/>
      <c r="BR116" s="98"/>
      <c r="BS116" s="97"/>
      <c r="BT116" s="98"/>
      <c r="BU116" s="97"/>
      <c r="BV116" s="96"/>
    </row>
    <row r="117" spans="1:74" ht="18" customHeight="1" x14ac:dyDescent="0.25">
      <c r="A117" s="95"/>
      <c r="B117" s="100"/>
      <c r="C117" s="141"/>
      <c r="D117" s="145"/>
      <c r="E117" s="149"/>
      <c r="F117" s="100"/>
      <c r="M117" s="98"/>
      <c r="N117" s="98"/>
      <c r="O117" s="98"/>
      <c r="P117" s="98"/>
      <c r="Q117" s="98"/>
      <c r="R117" s="98"/>
      <c r="S117" s="98"/>
      <c r="V117" s="92"/>
      <c r="W117" s="92"/>
      <c r="X117" s="92"/>
      <c r="Y117" s="92"/>
      <c r="Z117" s="92"/>
      <c r="AA117" s="92"/>
      <c r="AB117" s="92"/>
      <c r="AC117" s="92"/>
      <c r="AD117" s="92"/>
      <c r="AE117" s="92"/>
      <c r="AF117" s="92"/>
      <c r="AG117" s="92"/>
      <c r="AH117" s="92"/>
      <c r="AI117" s="92"/>
      <c r="AJ117" s="92"/>
      <c r="AK117" s="92"/>
      <c r="AL117" s="92"/>
      <c r="AM117" s="92"/>
      <c r="AN117" s="92"/>
      <c r="AO117" s="92"/>
      <c r="AP117" s="92"/>
      <c r="AQ117" s="92"/>
      <c r="AR117" s="92"/>
      <c r="AS117" s="92"/>
      <c r="AT117" s="92"/>
      <c r="AU117" s="92"/>
      <c r="AV117" s="92"/>
      <c r="AW117" s="99"/>
      <c r="AX117" s="92"/>
      <c r="AY117" s="92"/>
      <c r="AZ117" s="99"/>
      <c r="BA117" s="95"/>
      <c r="BB117" s="95"/>
      <c r="BC117" s="95"/>
      <c r="BD117" s="95"/>
      <c r="BP117" s="98"/>
      <c r="BQ117" s="98"/>
      <c r="BR117" s="98"/>
      <c r="BS117" s="97"/>
      <c r="BT117" s="98"/>
      <c r="BU117" s="97"/>
      <c r="BV117" s="96"/>
    </row>
    <row r="118" spans="1:74" ht="18" customHeight="1" x14ac:dyDescent="0.25">
      <c r="A118" s="95"/>
      <c r="B118" s="100"/>
      <c r="C118" s="141"/>
      <c r="D118" s="145"/>
      <c r="E118" s="149"/>
      <c r="F118" s="100"/>
      <c r="M118" s="98"/>
      <c r="N118" s="98"/>
      <c r="O118" s="98"/>
      <c r="P118" s="98"/>
      <c r="Q118" s="98"/>
      <c r="R118" s="98"/>
      <c r="S118" s="98"/>
      <c r="V118" s="92"/>
      <c r="W118" s="92"/>
      <c r="X118" s="92"/>
      <c r="Y118" s="92"/>
      <c r="Z118" s="92"/>
      <c r="AA118" s="92"/>
      <c r="AB118" s="92"/>
      <c r="AC118" s="92"/>
      <c r="AD118" s="92"/>
      <c r="AE118" s="92"/>
      <c r="AF118" s="92"/>
      <c r="AG118" s="92"/>
      <c r="AH118" s="92"/>
      <c r="AI118" s="92"/>
      <c r="AJ118" s="92"/>
      <c r="AK118" s="92"/>
      <c r="AL118" s="92"/>
      <c r="AM118" s="92"/>
      <c r="AN118" s="92"/>
      <c r="AO118" s="92"/>
      <c r="AP118" s="92"/>
      <c r="AQ118" s="92"/>
      <c r="AR118" s="92"/>
      <c r="AS118" s="92"/>
      <c r="AT118" s="92"/>
      <c r="AU118" s="92"/>
      <c r="AV118" s="92"/>
      <c r="AW118" s="99"/>
      <c r="AX118" s="92"/>
      <c r="AY118" s="92"/>
      <c r="AZ118" s="99"/>
      <c r="BA118" s="95"/>
      <c r="BB118" s="95"/>
      <c r="BC118" s="95"/>
      <c r="BD118" s="95"/>
      <c r="BP118" s="98"/>
      <c r="BQ118" s="98"/>
      <c r="BR118" s="98"/>
      <c r="BS118" s="97"/>
      <c r="BT118" s="98"/>
      <c r="BU118" s="97"/>
      <c r="BV118" s="96"/>
    </row>
    <row r="119" spans="1:74" ht="18" customHeight="1" x14ac:dyDescent="0.25">
      <c r="A119" s="95"/>
      <c r="B119" s="100"/>
      <c r="C119" s="141"/>
      <c r="D119" s="145"/>
      <c r="E119" s="149"/>
      <c r="F119" s="100"/>
      <c r="M119" s="98"/>
      <c r="N119" s="98"/>
      <c r="O119" s="98"/>
      <c r="P119" s="98"/>
      <c r="Q119" s="98"/>
      <c r="R119" s="98"/>
      <c r="S119" s="98"/>
      <c r="V119" s="92"/>
      <c r="W119" s="92"/>
      <c r="X119" s="92"/>
      <c r="Y119" s="92"/>
      <c r="Z119" s="92"/>
      <c r="AA119" s="92"/>
      <c r="AB119" s="92"/>
      <c r="AC119" s="92"/>
      <c r="AD119" s="92"/>
      <c r="AE119" s="92"/>
      <c r="AF119" s="92"/>
      <c r="AG119" s="92"/>
      <c r="AH119" s="92"/>
      <c r="AI119" s="92"/>
      <c r="AJ119" s="92"/>
      <c r="AK119" s="92"/>
      <c r="AL119" s="92"/>
      <c r="AM119" s="92"/>
      <c r="AN119" s="92"/>
      <c r="AO119" s="92"/>
      <c r="AP119" s="92"/>
      <c r="AQ119" s="92"/>
      <c r="AR119" s="92"/>
      <c r="AS119" s="92"/>
      <c r="AT119" s="92"/>
      <c r="AU119" s="92"/>
      <c r="AV119" s="92"/>
      <c r="AW119" s="99"/>
      <c r="AX119" s="92"/>
      <c r="AY119" s="92"/>
      <c r="AZ119" s="99"/>
      <c r="BA119" s="95"/>
      <c r="BB119" s="95"/>
      <c r="BC119" s="95"/>
      <c r="BD119" s="95"/>
      <c r="BP119" s="98"/>
      <c r="BQ119" s="98"/>
      <c r="BR119" s="98"/>
      <c r="BS119" s="97"/>
      <c r="BT119" s="98"/>
      <c r="BU119" s="97"/>
      <c r="BV119" s="96"/>
    </row>
    <row r="120" spans="1:74" ht="18" customHeight="1" x14ac:dyDescent="0.25">
      <c r="A120" s="95"/>
      <c r="B120" s="100"/>
      <c r="C120" s="141"/>
      <c r="D120" s="145"/>
      <c r="E120" s="149"/>
      <c r="F120" s="100"/>
      <c r="M120" s="98"/>
      <c r="N120" s="98"/>
      <c r="O120" s="98"/>
      <c r="P120" s="98"/>
      <c r="Q120" s="98"/>
      <c r="R120" s="98"/>
      <c r="S120" s="98"/>
      <c r="V120" s="92"/>
      <c r="W120" s="92"/>
      <c r="X120" s="92"/>
      <c r="Y120" s="92"/>
      <c r="Z120" s="92"/>
      <c r="AA120" s="92"/>
      <c r="AB120" s="92"/>
      <c r="AC120" s="92"/>
      <c r="AD120" s="92"/>
      <c r="AE120" s="92"/>
      <c r="AF120" s="92"/>
      <c r="AG120" s="92"/>
      <c r="AH120" s="92"/>
      <c r="AI120" s="92"/>
      <c r="AJ120" s="92"/>
      <c r="AK120" s="92"/>
      <c r="AL120" s="92"/>
      <c r="AM120" s="92"/>
      <c r="AN120" s="92"/>
      <c r="AO120" s="92"/>
      <c r="AP120" s="92"/>
      <c r="AQ120" s="92"/>
      <c r="AR120" s="92"/>
      <c r="AS120" s="92"/>
      <c r="AT120" s="92"/>
      <c r="AU120" s="92"/>
      <c r="AV120" s="92"/>
      <c r="AW120" s="99"/>
      <c r="AX120" s="92"/>
      <c r="AY120" s="92"/>
      <c r="AZ120" s="99"/>
      <c r="BA120" s="95"/>
      <c r="BB120" s="95"/>
      <c r="BC120" s="95"/>
      <c r="BD120" s="95"/>
      <c r="BP120" s="98"/>
      <c r="BQ120" s="98"/>
      <c r="BR120" s="98"/>
      <c r="BS120" s="97"/>
      <c r="BT120" s="98"/>
      <c r="BU120" s="97"/>
      <c r="BV120" s="96"/>
    </row>
    <row r="121" spans="1:74" ht="18" customHeight="1" x14ac:dyDescent="0.25">
      <c r="A121" s="95"/>
      <c r="B121" s="100"/>
      <c r="C121" s="141"/>
      <c r="D121" s="145"/>
      <c r="E121" s="149"/>
      <c r="F121" s="100"/>
      <c r="M121" s="98"/>
      <c r="N121" s="98"/>
      <c r="O121" s="98"/>
      <c r="P121" s="98"/>
      <c r="Q121" s="98"/>
      <c r="R121" s="98"/>
      <c r="S121" s="98"/>
      <c r="V121" s="92"/>
      <c r="W121" s="92"/>
      <c r="X121" s="92"/>
      <c r="Y121" s="92"/>
      <c r="Z121" s="92"/>
      <c r="AA121" s="92"/>
      <c r="AB121" s="92"/>
      <c r="AC121" s="92"/>
      <c r="AD121" s="92"/>
      <c r="AE121" s="92"/>
      <c r="AF121" s="92"/>
      <c r="AG121" s="92"/>
      <c r="AH121" s="92"/>
      <c r="AI121" s="92"/>
      <c r="AJ121" s="92"/>
      <c r="AK121" s="92"/>
      <c r="AL121" s="92"/>
      <c r="AM121" s="92"/>
      <c r="AN121" s="92"/>
      <c r="AO121" s="92"/>
      <c r="AP121" s="92"/>
      <c r="AQ121" s="92"/>
      <c r="AR121" s="92"/>
      <c r="AS121" s="92"/>
      <c r="AT121" s="92"/>
      <c r="AU121" s="92"/>
      <c r="AV121" s="92"/>
      <c r="AW121" s="99"/>
      <c r="AX121" s="92"/>
      <c r="AY121" s="92"/>
      <c r="AZ121" s="99"/>
      <c r="BA121" s="95"/>
      <c r="BB121" s="95"/>
      <c r="BC121" s="95"/>
      <c r="BD121" s="95"/>
      <c r="BP121" s="98"/>
      <c r="BQ121" s="98"/>
      <c r="BR121" s="98"/>
      <c r="BS121" s="97"/>
      <c r="BT121" s="98"/>
      <c r="BU121" s="97"/>
      <c r="BV121" s="96"/>
    </row>
    <row r="122" spans="1:74" ht="18" customHeight="1" x14ac:dyDescent="0.25">
      <c r="A122" s="95"/>
      <c r="B122" s="100"/>
      <c r="C122" s="141"/>
      <c r="D122" s="145"/>
      <c r="E122" s="149"/>
      <c r="F122" s="100"/>
      <c r="M122" s="98"/>
      <c r="N122" s="98"/>
      <c r="O122" s="98"/>
      <c r="P122" s="98"/>
      <c r="Q122" s="98"/>
      <c r="R122" s="98"/>
      <c r="S122" s="98"/>
      <c r="V122" s="92"/>
      <c r="W122" s="92"/>
      <c r="X122" s="92"/>
      <c r="Y122" s="92"/>
      <c r="Z122" s="92"/>
      <c r="AA122" s="92"/>
      <c r="AB122" s="92"/>
      <c r="AC122" s="92"/>
      <c r="AD122" s="92"/>
      <c r="AE122" s="92"/>
      <c r="AF122" s="92"/>
      <c r="AG122" s="92"/>
      <c r="AH122" s="92"/>
      <c r="AI122" s="92"/>
      <c r="AJ122" s="92"/>
      <c r="AK122" s="92"/>
      <c r="AL122" s="92"/>
      <c r="AM122" s="92"/>
      <c r="AN122" s="92"/>
      <c r="AO122" s="92"/>
      <c r="AP122" s="92"/>
      <c r="AQ122" s="92"/>
      <c r="AR122" s="92"/>
      <c r="AS122" s="92"/>
      <c r="AT122" s="92"/>
      <c r="AU122" s="92"/>
      <c r="AV122" s="92"/>
      <c r="AW122" s="99"/>
      <c r="AX122" s="92"/>
      <c r="AY122" s="92"/>
      <c r="AZ122" s="99"/>
      <c r="BA122" s="95"/>
      <c r="BB122" s="95"/>
      <c r="BC122" s="95"/>
      <c r="BD122" s="95"/>
      <c r="BP122" s="98"/>
      <c r="BQ122" s="98"/>
      <c r="BR122" s="98"/>
      <c r="BS122" s="97"/>
      <c r="BT122" s="98"/>
      <c r="BU122" s="97"/>
      <c r="BV122" s="96"/>
    </row>
    <row r="123" spans="1:74" ht="18" customHeight="1" x14ac:dyDescent="0.25">
      <c r="A123" s="95"/>
      <c r="B123" s="100"/>
      <c r="C123" s="141"/>
      <c r="D123" s="145"/>
      <c r="E123" s="149"/>
      <c r="F123" s="100"/>
      <c r="M123" s="98"/>
      <c r="N123" s="98"/>
      <c r="O123" s="98"/>
      <c r="P123" s="98"/>
      <c r="Q123" s="98"/>
      <c r="R123" s="98"/>
      <c r="S123" s="98"/>
      <c r="V123" s="92"/>
      <c r="W123" s="92"/>
      <c r="X123" s="92"/>
      <c r="Y123" s="92"/>
      <c r="Z123" s="92"/>
      <c r="AA123" s="92"/>
      <c r="AB123" s="92"/>
      <c r="AC123" s="92"/>
      <c r="AD123" s="92"/>
      <c r="AE123" s="92"/>
      <c r="AF123" s="92"/>
      <c r="AG123" s="92"/>
      <c r="AH123" s="92"/>
      <c r="AI123" s="92"/>
      <c r="AJ123" s="92"/>
      <c r="AK123" s="92"/>
      <c r="AL123" s="92"/>
      <c r="AM123" s="92"/>
      <c r="AN123" s="92"/>
      <c r="AO123" s="92"/>
      <c r="AP123" s="92"/>
      <c r="AQ123" s="92"/>
      <c r="AR123" s="92"/>
      <c r="AS123" s="92"/>
      <c r="AT123" s="92"/>
      <c r="AU123" s="92"/>
      <c r="AV123" s="92"/>
      <c r="AW123" s="99"/>
      <c r="AX123" s="92"/>
      <c r="AY123" s="92"/>
      <c r="AZ123" s="99"/>
      <c r="BA123" s="95"/>
      <c r="BB123" s="95"/>
      <c r="BC123" s="95"/>
      <c r="BD123" s="95"/>
      <c r="BP123" s="98"/>
      <c r="BQ123" s="98"/>
      <c r="BR123" s="98"/>
      <c r="BS123" s="97"/>
      <c r="BT123" s="98"/>
      <c r="BU123" s="97"/>
      <c r="BV123" s="96"/>
    </row>
    <row r="124" spans="1:74" ht="18" customHeight="1" x14ac:dyDescent="0.25">
      <c r="A124" s="95"/>
      <c r="B124" s="100"/>
      <c r="C124" s="141"/>
      <c r="D124" s="145"/>
      <c r="E124" s="149"/>
      <c r="F124" s="100"/>
      <c r="M124" s="98"/>
      <c r="N124" s="98"/>
      <c r="O124" s="98"/>
      <c r="P124" s="98"/>
      <c r="Q124" s="98"/>
      <c r="R124" s="98"/>
      <c r="S124" s="98"/>
      <c r="V124" s="92"/>
      <c r="W124" s="92"/>
      <c r="X124" s="92"/>
      <c r="Y124" s="92"/>
      <c r="Z124" s="92"/>
      <c r="AA124" s="92"/>
      <c r="AB124" s="92"/>
      <c r="AC124" s="92"/>
      <c r="AD124" s="92"/>
      <c r="AE124" s="92"/>
      <c r="AF124" s="92"/>
      <c r="AG124" s="92"/>
      <c r="AH124" s="92"/>
      <c r="AI124" s="92"/>
      <c r="AJ124" s="92"/>
      <c r="AK124" s="92"/>
      <c r="AL124" s="92"/>
      <c r="AM124" s="92"/>
      <c r="AN124" s="92"/>
      <c r="AO124" s="92"/>
      <c r="AP124" s="92"/>
      <c r="AQ124" s="92"/>
      <c r="AR124" s="92"/>
      <c r="AS124" s="92"/>
      <c r="AT124" s="92"/>
      <c r="AU124" s="92"/>
      <c r="AV124" s="92"/>
      <c r="AW124" s="99"/>
      <c r="AX124" s="92"/>
      <c r="AY124" s="92"/>
      <c r="AZ124" s="99"/>
      <c r="BA124" s="95"/>
      <c r="BB124" s="95"/>
      <c r="BC124" s="95"/>
      <c r="BD124" s="95"/>
      <c r="BP124" s="98"/>
      <c r="BQ124" s="98"/>
      <c r="BR124" s="98"/>
      <c r="BS124" s="97"/>
      <c r="BT124" s="98"/>
      <c r="BU124" s="97"/>
      <c r="BV124" s="96"/>
    </row>
    <row r="125" spans="1:74" ht="18" customHeight="1" x14ac:dyDescent="0.25">
      <c r="A125" s="95"/>
      <c r="B125" s="100"/>
      <c r="C125" s="141"/>
      <c r="D125" s="145"/>
      <c r="E125" s="149"/>
      <c r="F125" s="100"/>
      <c r="M125" s="98"/>
      <c r="N125" s="98"/>
      <c r="O125" s="98"/>
      <c r="P125" s="98"/>
      <c r="Q125" s="98"/>
      <c r="R125" s="98"/>
      <c r="S125" s="98"/>
      <c r="V125" s="92"/>
      <c r="W125" s="92"/>
      <c r="X125" s="92"/>
      <c r="Y125" s="92"/>
      <c r="Z125" s="92"/>
      <c r="AA125" s="92"/>
      <c r="AB125" s="92"/>
      <c r="AC125" s="92"/>
      <c r="AD125" s="92"/>
      <c r="AE125" s="92"/>
      <c r="AF125" s="92"/>
      <c r="AG125" s="92"/>
      <c r="AH125" s="92"/>
      <c r="AI125" s="92"/>
      <c r="AJ125" s="92"/>
      <c r="AK125" s="92"/>
      <c r="AL125" s="92"/>
      <c r="AM125" s="92"/>
      <c r="AN125" s="92"/>
      <c r="AO125" s="92"/>
      <c r="AP125" s="92"/>
      <c r="AQ125" s="92"/>
      <c r="AR125" s="92"/>
      <c r="AS125" s="92"/>
      <c r="AT125" s="92"/>
      <c r="AU125" s="92"/>
      <c r="AV125" s="92"/>
      <c r="AW125" s="99"/>
      <c r="AX125" s="92"/>
      <c r="AY125" s="92"/>
      <c r="AZ125" s="99"/>
      <c r="BA125" s="95"/>
      <c r="BB125" s="95"/>
      <c r="BC125" s="95"/>
      <c r="BD125" s="95"/>
      <c r="BP125" s="98"/>
      <c r="BQ125" s="98"/>
      <c r="BR125" s="98"/>
      <c r="BS125" s="97"/>
      <c r="BT125" s="98"/>
      <c r="BU125" s="97"/>
      <c r="BV125" s="96"/>
    </row>
    <row r="126" spans="1:74" ht="18" customHeight="1" x14ac:dyDescent="0.25">
      <c r="A126" s="95"/>
      <c r="B126" s="100"/>
      <c r="C126" s="141"/>
      <c r="D126" s="145"/>
      <c r="E126" s="149"/>
      <c r="F126" s="100"/>
      <c r="M126" s="98"/>
      <c r="N126" s="98"/>
      <c r="O126" s="98"/>
      <c r="P126" s="98"/>
      <c r="Q126" s="98"/>
      <c r="R126" s="98"/>
      <c r="S126" s="98"/>
      <c r="V126" s="92"/>
      <c r="W126" s="92"/>
      <c r="X126" s="92"/>
      <c r="Y126" s="92"/>
      <c r="Z126" s="92"/>
      <c r="AA126" s="92"/>
      <c r="AB126" s="92"/>
      <c r="AC126" s="92"/>
      <c r="AD126" s="92"/>
      <c r="AE126" s="92"/>
      <c r="AF126" s="92"/>
      <c r="AG126" s="92"/>
      <c r="AH126" s="92"/>
      <c r="AI126" s="92"/>
      <c r="AJ126" s="92"/>
      <c r="AK126" s="92"/>
      <c r="AL126" s="92"/>
      <c r="AM126" s="92"/>
      <c r="AN126" s="92"/>
      <c r="AO126" s="92"/>
      <c r="AP126" s="92"/>
      <c r="AQ126" s="92"/>
      <c r="AR126" s="92"/>
      <c r="AS126" s="92"/>
      <c r="AT126" s="92"/>
      <c r="AU126" s="92"/>
      <c r="AV126" s="92"/>
      <c r="AW126" s="99"/>
      <c r="AX126" s="92"/>
      <c r="AY126" s="92"/>
      <c r="AZ126" s="99"/>
      <c r="BA126" s="95"/>
      <c r="BB126" s="95"/>
      <c r="BC126" s="95"/>
      <c r="BD126" s="95"/>
      <c r="BP126" s="98"/>
      <c r="BQ126" s="98"/>
      <c r="BR126" s="98"/>
      <c r="BS126" s="97"/>
      <c r="BT126" s="98"/>
      <c r="BU126" s="97"/>
      <c r="BV126" s="96"/>
    </row>
    <row r="127" spans="1:74" ht="18" customHeight="1" x14ac:dyDescent="0.25">
      <c r="A127" s="95"/>
      <c r="B127" s="100"/>
      <c r="C127" s="141"/>
      <c r="D127" s="145"/>
      <c r="E127" s="149"/>
      <c r="F127" s="100"/>
      <c r="M127" s="98"/>
      <c r="N127" s="98"/>
      <c r="O127" s="98"/>
      <c r="P127" s="98"/>
      <c r="Q127" s="98"/>
      <c r="R127" s="98"/>
      <c r="S127" s="98"/>
      <c r="V127" s="92"/>
      <c r="W127" s="92"/>
      <c r="X127" s="92"/>
      <c r="Y127" s="92"/>
      <c r="Z127" s="92"/>
      <c r="AA127" s="92"/>
      <c r="AB127" s="92"/>
      <c r="AC127" s="92"/>
      <c r="AD127" s="92"/>
      <c r="AE127" s="92"/>
      <c r="AF127" s="92"/>
      <c r="AG127" s="92"/>
      <c r="AH127" s="92"/>
      <c r="AI127" s="92"/>
      <c r="AJ127" s="92"/>
      <c r="AK127" s="92"/>
      <c r="AL127" s="92"/>
      <c r="AM127" s="92"/>
      <c r="AN127" s="92"/>
      <c r="AO127" s="92"/>
      <c r="AP127" s="92"/>
      <c r="AQ127" s="92"/>
      <c r="AR127" s="92"/>
      <c r="AS127" s="92"/>
      <c r="AT127" s="92"/>
      <c r="AU127" s="92"/>
      <c r="AV127" s="92"/>
      <c r="AW127" s="99"/>
      <c r="AX127" s="92"/>
      <c r="AY127" s="92"/>
      <c r="AZ127" s="99"/>
      <c r="BA127" s="95"/>
      <c r="BB127" s="95"/>
      <c r="BC127" s="95"/>
      <c r="BD127" s="95"/>
      <c r="BP127" s="98"/>
      <c r="BQ127" s="98"/>
      <c r="BR127" s="98"/>
      <c r="BS127" s="97"/>
      <c r="BT127" s="98"/>
      <c r="BU127" s="97"/>
      <c r="BV127" s="96"/>
    </row>
    <row r="128" spans="1:74" ht="18" customHeight="1" x14ac:dyDescent="0.25">
      <c r="A128" s="95"/>
      <c r="B128" s="100"/>
      <c r="C128" s="141"/>
      <c r="D128" s="145"/>
      <c r="E128" s="149"/>
      <c r="F128" s="100"/>
      <c r="M128" s="98"/>
      <c r="N128" s="98"/>
      <c r="O128" s="98"/>
      <c r="P128" s="98"/>
      <c r="Q128" s="98"/>
      <c r="R128" s="98"/>
      <c r="S128" s="98"/>
      <c r="V128" s="92"/>
      <c r="W128" s="92"/>
      <c r="X128" s="92"/>
      <c r="Y128" s="92"/>
      <c r="Z128" s="92"/>
      <c r="AA128" s="92"/>
      <c r="AB128" s="92"/>
      <c r="AC128" s="92"/>
      <c r="AD128" s="92"/>
      <c r="AE128" s="92"/>
      <c r="AF128" s="92"/>
      <c r="AG128" s="92"/>
      <c r="AH128" s="92"/>
      <c r="AI128" s="92"/>
      <c r="AJ128" s="92"/>
      <c r="AK128" s="92"/>
      <c r="AL128" s="92"/>
      <c r="AM128" s="92"/>
      <c r="AN128" s="92"/>
      <c r="AO128" s="92"/>
      <c r="AP128" s="92"/>
      <c r="AQ128" s="92"/>
      <c r="AR128" s="92"/>
      <c r="AS128" s="92"/>
      <c r="AT128" s="92"/>
      <c r="AU128" s="92"/>
      <c r="AV128" s="92"/>
      <c r="AW128" s="99"/>
      <c r="AX128" s="92"/>
      <c r="AY128" s="92"/>
      <c r="AZ128" s="99"/>
      <c r="BA128" s="95"/>
      <c r="BB128" s="95"/>
      <c r="BC128" s="95"/>
      <c r="BD128" s="95"/>
      <c r="BP128" s="98"/>
      <c r="BQ128" s="98"/>
      <c r="BR128" s="98"/>
      <c r="BS128" s="97"/>
      <c r="BT128" s="98"/>
      <c r="BU128" s="97"/>
      <c r="BV128" s="96"/>
    </row>
    <row r="129" spans="1:74" ht="18" customHeight="1" x14ac:dyDescent="0.25">
      <c r="A129" s="95"/>
      <c r="B129" s="100"/>
      <c r="C129" s="141"/>
      <c r="D129" s="145"/>
      <c r="E129" s="149"/>
      <c r="F129" s="100"/>
      <c r="M129" s="98"/>
      <c r="N129" s="98"/>
      <c r="O129" s="98"/>
      <c r="P129" s="98"/>
      <c r="Q129" s="98"/>
      <c r="R129" s="98"/>
      <c r="S129" s="98"/>
      <c r="V129" s="92"/>
      <c r="W129" s="92"/>
      <c r="X129" s="92"/>
      <c r="Y129" s="92"/>
      <c r="Z129" s="92"/>
      <c r="AA129" s="92"/>
      <c r="AB129" s="92"/>
      <c r="AC129" s="92"/>
      <c r="AD129" s="92"/>
      <c r="AE129" s="92"/>
      <c r="AF129" s="92"/>
      <c r="AG129" s="92"/>
      <c r="AH129" s="92"/>
      <c r="AI129" s="92"/>
      <c r="AJ129" s="92"/>
      <c r="AK129" s="92"/>
      <c r="AL129" s="92"/>
      <c r="AM129" s="92"/>
      <c r="AN129" s="92"/>
      <c r="AO129" s="92"/>
      <c r="AP129" s="92"/>
      <c r="AQ129" s="92"/>
      <c r="AR129" s="92"/>
      <c r="AS129" s="92"/>
      <c r="AT129" s="92"/>
      <c r="AU129" s="92"/>
      <c r="AV129" s="92"/>
      <c r="AW129" s="99"/>
      <c r="AX129" s="92"/>
      <c r="AY129" s="92"/>
      <c r="AZ129" s="99"/>
      <c r="BA129" s="95"/>
      <c r="BB129" s="95"/>
      <c r="BC129" s="95"/>
      <c r="BD129" s="95"/>
      <c r="BP129" s="98"/>
      <c r="BQ129" s="98"/>
      <c r="BR129" s="98"/>
      <c r="BS129" s="97"/>
      <c r="BT129" s="98"/>
      <c r="BU129" s="97"/>
      <c r="BV129" s="96"/>
    </row>
    <row r="130" spans="1:74" ht="18" customHeight="1" x14ac:dyDescent="0.25">
      <c r="A130" s="95"/>
      <c r="B130" s="100"/>
      <c r="C130" s="141"/>
      <c r="D130" s="145"/>
      <c r="E130" s="149"/>
      <c r="F130" s="100"/>
      <c r="M130" s="98"/>
      <c r="N130" s="98"/>
      <c r="O130" s="98"/>
      <c r="P130" s="98"/>
      <c r="Q130" s="98"/>
      <c r="R130" s="98"/>
      <c r="S130" s="98"/>
      <c r="V130" s="92"/>
      <c r="W130" s="92"/>
      <c r="X130" s="92"/>
      <c r="Y130" s="92"/>
      <c r="Z130" s="92"/>
      <c r="AA130" s="92"/>
      <c r="AB130" s="92"/>
      <c r="AC130" s="92"/>
      <c r="AD130" s="92"/>
      <c r="AE130" s="92"/>
      <c r="AF130" s="92"/>
      <c r="AG130" s="92"/>
      <c r="AH130" s="92"/>
      <c r="AI130" s="92"/>
      <c r="AJ130" s="92"/>
      <c r="AK130" s="92"/>
      <c r="AL130" s="92"/>
      <c r="AM130" s="92"/>
      <c r="AN130" s="92"/>
      <c r="AO130" s="92"/>
      <c r="AP130" s="92"/>
      <c r="AQ130" s="92"/>
      <c r="AR130" s="92"/>
      <c r="AS130" s="92"/>
      <c r="AT130" s="92"/>
      <c r="AU130" s="92"/>
      <c r="AV130" s="92"/>
      <c r="AW130" s="99"/>
      <c r="AX130" s="92"/>
      <c r="AY130" s="92"/>
      <c r="AZ130" s="99"/>
      <c r="BA130" s="95"/>
      <c r="BB130" s="95"/>
      <c r="BC130" s="95"/>
      <c r="BD130" s="95"/>
      <c r="BP130" s="98"/>
      <c r="BQ130" s="98"/>
      <c r="BR130" s="98"/>
      <c r="BS130" s="97"/>
      <c r="BT130" s="98"/>
      <c r="BU130" s="97"/>
      <c r="BV130" s="96"/>
    </row>
    <row r="131" spans="1:74" ht="18" customHeight="1" x14ac:dyDescent="0.25">
      <c r="A131" s="95"/>
      <c r="B131" s="100"/>
      <c r="C131" s="141"/>
      <c r="D131" s="145"/>
      <c r="E131" s="149"/>
      <c r="F131" s="100"/>
      <c r="M131" s="98"/>
      <c r="N131" s="98"/>
      <c r="O131" s="98"/>
      <c r="P131" s="98"/>
      <c r="Q131" s="98"/>
      <c r="R131" s="98"/>
      <c r="S131" s="98"/>
      <c r="V131" s="92"/>
      <c r="W131" s="92"/>
      <c r="X131" s="92"/>
      <c r="Y131" s="92"/>
      <c r="Z131" s="92"/>
      <c r="AA131" s="92"/>
      <c r="AB131" s="92"/>
      <c r="AC131" s="92"/>
      <c r="AD131" s="92"/>
      <c r="AE131" s="92"/>
      <c r="AF131" s="92"/>
      <c r="AG131" s="92"/>
      <c r="AH131" s="92"/>
      <c r="AI131" s="92"/>
      <c r="AJ131" s="92"/>
      <c r="AK131" s="92"/>
      <c r="AL131" s="92"/>
      <c r="AM131" s="92"/>
      <c r="AN131" s="92"/>
      <c r="AO131" s="92"/>
      <c r="AP131" s="92"/>
      <c r="AQ131" s="92"/>
      <c r="AR131" s="92"/>
      <c r="AS131" s="92"/>
      <c r="AT131" s="92"/>
      <c r="AU131" s="92"/>
      <c r="AV131" s="92"/>
      <c r="AW131" s="99"/>
      <c r="AX131" s="92"/>
      <c r="AY131" s="92"/>
      <c r="AZ131" s="99"/>
      <c r="BA131" s="95"/>
      <c r="BB131" s="95"/>
      <c r="BC131" s="95"/>
      <c r="BD131" s="95"/>
      <c r="BP131" s="98"/>
      <c r="BQ131" s="98"/>
      <c r="BR131" s="98"/>
      <c r="BS131" s="97"/>
      <c r="BT131" s="98"/>
      <c r="BU131" s="97"/>
      <c r="BV131" s="96"/>
    </row>
    <row r="132" spans="1:74" ht="18" customHeight="1" x14ac:dyDescent="0.25">
      <c r="A132" s="95"/>
      <c r="B132" s="100"/>
      <c r="C132" s="141"/>
      <c r="D132" s="145"/>
      <c r="E132" s="149"/>
      <c r="F132" s="100"/>
      <c r="M132" s="98"/>
      <c r="N132" s="98"/>
      <c r="O132" s="98"/>
      <c r="P132" s="98"/>
      <c r="Q132" s="98"/>
      <c r="R132" s="98"/>
      <c r="S132" s="98"/>
      <c r="V132" s="92"/>
      <c r="W132" s="92"/>
      <c r="X132" s="92"/>
      <c r="Y132" s="92"/>
      <c r="Z132" s="92"/>
      <c r="AA132" s="92"/>
      <c r="AB132" s="92"/>
      <c r="AC132" s="92"/>
      <c r="AD132" s="92"/>
      <c r="AE132" s="92"/>
      <c r="AF132" s="92"/>
      <c r="AG132" s="92"/>
      <c r="AH132" s="92"/>
      <c r="AI132" s="92"/>
      <c r="AJ132" s="92"/>
      <c r="AK132" s="92"/>
      <c r="AL132" s="92"/>
      <c r="AM132" s="92"/>
      <c r="AN132" s="92"/>
      <c r="AO132" s="92"/>
      <c r="AP132" s="92"/>
      <c r="AQ132" s="92"/>
      <c r="AR132" s="92"/>
      <c r="AS132" s="92"/>
      <c r="AT132" s="92"/>
      <c r="AU132" s="92"/>
      <c r="AV132" s="92"/>
      <c r="AW132" s="99"/>
      <c r="AX132" s="92"/>
      <c r="AY132" s="92"/>
      <c r="AZ132" s="99"/>
      <c r="BA132" s="95"/>
      <c r="BB132" s="95"/>
      <c r="BC132" s="95"/>
      <c r="BD132" s="95"/>
      <c r="BP132" s="98"/>
      <c r="BQ132" s="98"/>
      <c r="BR132" s="98"/>
      <c r="BS132" s="97"/>
      <c r="BT132" s="98"/>
      <c r="BU132" s="97"/>
      <c r="BV132" s="96"/>
    </row>
    <row r="133" spans="1:74" ht="18" customHeight="1" x14ac:dyDescent="0.25">
      <c r="A133" s="95"/>
      <c r="B133" s="100"/>
      <c r="C133" s="141"/>
      <c r="D133" s="145"/>
      <c r="E133" s="149"/>
      <c r="F133" s="100"/>
      <c r="M133" s="98"/>
      <c r="N133" s="98"/>
      <c r="O133" s="98"/>
      <c r="P133" s="98"/>
      <c r="Q133" s="98"/>
      <c r="R133" s="98"/>
      <c r="S133" s="98"/>
      <c r="V133" s="92"/>
      <c r="W133" s="92"/>
      <c r="X133" s="92"/>
      <c r="Y133" s="92"/>
      <c r="Z133" s="92"/>
      <c r="AA133" s="92"/>
      <c r="AB133" s="92"/>
      <c r="AC133" s="92"/>
      <c r="AD133" s="92"/>
      <c r="AE133" s="92"/>
      <c r="AF133" s="92"/>
      <c r="AG133" s="92"/>
      <c r="AH133" s="92"/>
      <c r="AI133" s="92"/>
      <c r="AJ133" s="92"/>
      <c r="AK133" s="92"/>
      <c r="AL133" s="92"/>
      <c r="AM133" s="92"/>
      <c r="AN133" s="92"/>
      <c r="AO133" s="92"/>
      <c r="AP133" s="92"/>
      <c r="AQ133" s="92"/>
      <c r="AR133" s="92"/>
      <c r="AS133" s="92"/>
      <c r="AT133" s="92"/>
      <c r="AU133" s="92"/>
      <c r="AV133" s="92"/>
      <c r="AW133" s="99"/>
      <c r="AX133" s="92"/>
      <c r="AY133" s="92"/>
      <c r="AZ133" s="99"/>
      <c r="BA133" s="95"/>
      <c r="BB133" s="95"/>
      <c r="BC133" s="95"/>
      <c r="BD133" s="95"/>
      <c r="BP133" s="98"/>
      <c r="BQ133" s="98"/>
      <c r="BR133" s="98"/>
      <c r="BS133" s="97"/>
      <c r="BT133" s="98"/>
      <c r="BU133" s="97"/>
      <c r="BV133" s="96"/>
    </row>
    <row r="134" spans="1:74" ht="18" customHeight="1" x14ac:dyDescent="0.25">
      <c r="A134" s="95"/>
      <c r="B134" s="100"/>
      <c r="C134" s="141"/>
      <c r="D134" s="145"/>
      <c r="E134" s="149"/>
      <c r="F134" s="100"/>
      <c r="M134" s="98"/>
      <c r="N134" s="98"/>
      <c r="O134" s="98"/>
      <c r="P134" s="98"/>
      <c r="Q134" s="98"/>
      <c r="R134" s="98"/>
      <c r="S134" s="98"/>
      <c r="V134" s="92"/>
      <c r="W134" s="92"/>
      <c r="X134" s="92"/>
      <c r="Y134" s="92"/>
      <c r="Z134" s="92"/>
      <c r="AA134" s="92"/>
      <c r="AB134" s="92"/>
      <c r="AC134" s="92"/>
      <c r="AD134" s="92"/>
      <c r="AE134" s="92"/>
      <c r="AF134" s="92"/>
      <c r="AG134" s="92"/>
      <c r="AH134" s="92"/>
      <c r="AI134" s="92"/>
      <c r="AJ134" s="92"/>
      <c r="AK134" s="92"/>
      <c r="AL134" s="92"/>
      <c r="AM134" s="92"/>
      <c r="AN134" s="92"/>
      <c r="AO134" s="92"/>
      <c r="AP134" s="92"/>
      <c r="AQ134" s="92"/>
      <c r="AR134" s="92"/>
      <c r="AS134" s="92"/>
      <c r="AT134" s="92"/>
      <c r="AU134" s="92"/>
      <c r="AV134" s="92"/>
      <c r="AW134" s="99"/>
      <c r="AX134" s="92"/>
      <c r="AY134" s="92"/>
      <c r="AZ134" s="99"/>
      <c r="BA134" s="95"/>
      <c r="BB134" s="95"/>
      <c r="BC134" s="95"/>
      <c r="BD134" s="95"/>
      <c r="BP134" s="98"/>
      <c r="BQ134" s="98"/>
      <c r="BR134" s="98"/>
      <c r="BS134" s="97"/>
      <c r="BT134" s="98"/>
      <c r="BU134" s="97"/>
      <c r="BV134" s="96"/>
    </row>
    <row r="135" spans="1:74" ht="18" customHeight="1" x14ac:dyDescent="0.25">
      <c r="A135" s="95"/>
      <c r="B135" s="100"/>
      <c r="C135" s="141"/>
      <c r="D135" s="145"/>
      <c r="E135" s="149"/>
      <c r="F135" s="100"/>
      <c r="M135" s="98"/>
      <c r="N135" s="98"/>
      <c r="O135" s="98"/>
      <c r="P135" s="98"/>
      <c r="Q135" s="98"/>
      <c r="R135" s="98"/>
      <c r="S135" s="98"/>
      <c r="V135" s="92"/>
      <c r="W135" s="92"/>
      <c r="X135" s="92"/>
      <c r="Y135" s="92"/>
      <c r="Z135" s="92"/>
      <c r="AA135" s="92"/>
      <c r="AB135" s="92"/>
      <c r="AC135" s="92"/>
      <c r="AD135" s="92"/>
      <c r="AE135" s="92"/>
      <c r="AF135" s="92"/>
      <c r="AG135" s="92"/>
      <c r="AH135" s="92"/>
      <c r="AI135" s="92"/>
      <c r="AJ135" s="92"/>
      <c r="AK135" s="92"/>
      <c r="AL135" s="92"/>
      <c r="AM135" s="92"/>
      <c r="AN135" s="92"/>
      <c r="AO135" s="92"/>
      <c r="AP135" s="92"/>
      <c r="AQ135" s="92"/>
      <c r="AR135" s="92"/>
      <c r="AS135" s="92"/>
      <c r="AT135" s="92"/>
      <c r="AU135" s="92"/>
      <c r="AV135" s="92"/>
      <c r="AW135" s="99"/>
      <c r="AX135" s="92"/>
      <c r="AY135" s="92"/>
      <c r="AZ135" s="99"/>
      <c r="BA135" s="95"/>
      <c r="BB135" s="95"/>
      <c r="BC135" s="95"/>
      <c r="BD135" s="95"/>
      <c r="BP135" s="98"/>
      <c r="BQ135" s="98"/>
      <c r="BR135" s="98"/>
      <c r="BS135" s="97"/>
      <c r="BT135" s="98"/>
      <c r="BU135" s="97"/>
      <c r="BV135" s="96"/>
    </row>
    <row r="136" spans="1:74" ht="18" customHeight="1" x14ac:dyDescent="0.25">
      <c r="A136" s="95"/>
      <c r="B136" s="100"/>
      <c r="C136" s="141"/>
      <c r="D136" s="145"/>
      <c r="E136" s="149"/>
      <c r="F136" s="100"/>
      <c r="M136" s="98"/>
      <c r="N136" s="98"/>
      <c r="O136" s="98"/>
      <c r="P136" s="98"/>
      <c r="Q136" s="98"/>
      <c r="R136" s="98"/>
      <c r="S136" s="98"/>
      <c r="V136" s="92"/>
      <c r="W136" s="92"/>
      <c r="X136" s="92"/>
      <c r="Y136" s="92"/>
      <c r="Z136" s="92"/>
      <c r="AA136" s="92"/>
      <c r="AB136" s="92"/>
      <c r="AC136" s="92"/>
      <c r="AD136" s="92"/>
      <c r="AE136" s="92"/>
      <c r="AF136" s="92"/>
      <c r="AG136" s="92"/>
      <c r="AH136" s="92"/>
      <c r="AI136" s="92"/>
      <c r="AJ136" s="92"/>
      <c r="AK136" s="92"/>
      <c r="AL136" s="92"/>
      <c r="AM136" s="92"/>
      <c r="AN136" s="92"/>
      <c r="AO136" s="92"/>
      <c r="AP136" s="92"/>
      <c r="AQ136" s="92"/>
      <c r="AR136" s="92"/>
      <c r="AS136" s="92"/>
      <c r="AT136" s="92"/>
      <c r="AU136" s="92"/>
      <c r="AV136" s="92"/>
      <c r="AW136" s="99"/>
      <c r="AX136" s="92"/>
      <c r="AY136" s="92"/>
      <c r="AZ136" s="99"/>
      <c r="BA136" s="95"/>
      <c r="BB136" s="95"/>
      <c r="BC136" s="95"/>
      <c r="BD136" s="95"/>
      <c r="BP136" s="98"/>
      <c r="BQ136" s="98"/>
      <c r="BR136" s="98"/>
      <c r="BS136" s="97"/>
      <c r="BT136" s="98"/>
      <c r="BU136" s="97"/>
      <c r="BV136" s="96"/>
    </row>
    <row r="137" spans="1:74" ht="18" customHeight="1" x14ac:dyDescent="0.25">
      <c r="A137" s="95"/>
      <c r="B137" s="100"/>
      <c r="C137" s="141"/>
      <c r="D137" s="145"/>
      <c r="E137" s="149"/>
      <c r="F137" s="100"/>
      <c r="M137" s="98"/>
      <c r="N137" s="98"/>
      <c r="O137" s="98"/>
      <c r="P137" s="98"/>
      <c r="Q137" s="98"/>
      <c r="R137" s="98"/>
      <c r="S137" s="98"/>
      <c r="V137" s="92"/>
      <c r="W137" s="92"/>
      <c r="X137" s="92"/>
      <c r="Y137" s="92"/>
      <c r="Z137" s="92"/>
      <c r="AA137" s="92"/>
      <c r="AB137" s="92"/>
      <c r="AC137" s="92"/>
      <c r="AD137" s="92"/>
      <c r="AE137" s="92"/>
      <c r="AF137" s="92"/>
      <c r="AG137" s="92"/>
      <c r="AH137" s="92"/>
      <c r="AI137" s="92"/>
      <c r="AJ137" s="92"/>
      <c r="AK137" s="92"/>
      <c r="AL137" s="92"/>
      <c r="AM137" s="92"/>
      <c r="AN137" s="92"/>
      <c r="AO137" s="92"/>
      <c r="AP137" s="92"/>
      <c r="AQ137" s="92"/>
      <c r="AR137" s="92"/>
      <c r="AS137" s="92"/>
      <c r="AT137" s="92"/>
      <c r="AU137" s="92"/>
      <c r="AV137" s="92"/>
      <c r="AW137" s="99"/>
      <c r="AX137" s="92"/>
      <c r="AY137" s="92"/>
      <c r="AZ137" s="99"/>
      <c r="BA137" s="95"/>
      <c r="BB137" s="95"/>
      <c r="BC137" s="95"/>
      <c r="BD137" s="95"/>
      <c r="BP137" s="98"/>
      <c r="BQ137" s="98"/>
      <c r="BR137" s="98"/>
      <c r="BS137" s="97"/>
      <c r="BT137" s="98"/>
      <c r="BU137" s="97"/>
      <c r="BV137" s="96"/>
    </row>
    <row r="138" spans="1:74" ht="18" customHeight="1" x14ac:dyDescent="0.25">
      <c r="A138" s="95"/>
      <c r="B138" s="100"/>
      <c r="C138" s="141"/>
      <c r="D138" s="145"/>
      <c r="E138" s="149"/>
      <c r="F138" s="100"/>
      <c r="M138" s="98"/>
      <c r="N138" s="98"/>
      <c r="O138" s="98"/>
      <c r="P138" s="98"/>
      <c r="Q138" s="98"/>
      <c r="R138" s="98"/>
      <c r="S138" s="98"/>
      <c r="V138" s="92"/>
      <c r="W138" s="92"/>
      <c r="X138" s="92"/>
      <c r="Y138" s="92"/>
      <c r="Z138" s="92"/>
      <c r="AA138" s="92"/>
      <c r="AB138" s="92"/>
      <c r="AC138" s="92"/>
      <c r="AD138" s="92"/>
      <c r="AE138" s="92"/>
      <c r="AF138" s="92"/>
      <c r="AG138" s="92"/>
      <c r="AH138" s="92"/>
      <c r="AI138" s="92"/>
      <c r="AJ138" s="92"/>
      <c r="AK138" s="92"/>
      <c r="AL138" s="92"/>
      <c r="AM138" s="92"/>
      <c r="AN138" s="92"/>
      <c r="AO138" s="92"/>
      <c r="AP138" s="92"/>
      <c r="AQ138" s="92"/>
      <c r="AR138" s="92"/>
      <c r="AS138" s="92"/>
      <c r="AT138" s="92"/>
      <c r="AU138" s="92"/>
      <c r="AV138" s="92"/>
      <c r="AW138" s="99"/>
      <c r="AX138" s="92"/>
      <c r="AY138" s="92"/>
      <c r="AZ138" s="99"/>
      <c r="BA138" s="95"/>
      <c r="BB138" s="95"/>
      <c r="BC138" s="95"/>
      <c r="BD138" s="95"/>
      <c r="BP138" s="98"/>
      <c r="BQ138" s="98"/>
      <c r="BR138" s="98"/>
      <c r="BS138" s="97"/>
      <c r="BT138" s="98"/>
      <c r="BU138" s="97"/>
      <c r="BV138" s="96"/>
    </row>
    <row r="139" spans="1:74" ht="18" customHeight="1" x14ac:dyDescent="0.25">
      <c r="A139" s="95"/>
      <c r="B139" s="100"/>
      <c r="C139" s="141"/>
      <c r="D139" s="145"/>
      <c r="E139" s="149"/>
      <c r="F139" s="100"/>
      <c r="M139" s="98"/>
      <c r="N139" s="98"/>
      <c r="O139" s="98"/>
      <c r="P139" s="98"/>
      <c r="Q139" s="98"/>
      <c r="R139" s="98"/>
      <c r="S139" s="98"/>
      <c r="V139" s="92"/>
      <c r="W139" s="92"/>
      <c r="X139" s="92"/>
      <c r="Y139" s="92"/>
      <c r="Z139" s="92"/>
      <c r="AA139" s="92"/>
      <c r="AB139" s="92"/>
      <c r="AC139" s="92"/>
      <c r="AD139" s="92"/>
      <c r="AE139" s="92"/>
      <c r="AF139" s="92"/>
      <c r="AG139" s="92"/>
      <c r="AH139" s="92"/>
      <c r="AI139" s="92"/>
      <c r="AJ139" s="92"/>
      <c r="AK139" s="92"/>
      <c r="AL139" s="92"/>
      <c r="AM139" s="92"/>
      <c r="AN139" s="92"/>
      <c r="AO139" s="92"/>
      <c r="AP139" s="92"/>
      <c r="AQ139" s="92"/>
      <c r="AR139" s="92"/>
      <c r="AS139" s="92"/>
      <c r="AT139" s="92"/>
      <c r="AU139" s="92"/>
      <c r="AV139" s="92"/>
      <c r="AW139" s="99"/>
      <c r="AX139" s="92"/>
      <c r="AY139" s="92"/>
      <c r="AZ139" s="99"/>
      <c r="BA139" s="95"/>
      <c r="BB139" s="95"/>
      <c r="BC139" s="95"/>
      <c r="BD139" s="95"/>
      <c r="BP139" s="98"/>
      <c r="BQ139" s="98"/>
      <c r="BR139" s="98"/>
      <c r="BS139" s="97"/>
      <c r="BT139" s="98"/>
      <c r="BU139" s="97"/>
      <c r="BV139" s="96"/>
    </row>
    <row r="140" spans="1:74" ht="18" customHeight="1" x14ac:dyDescent="0.25">
      <c r="A140" s="95"/>
      <c r="B140" s="100"/>
      <c r="C140" s="141"/>
      <c r="D140" s="145"/>
      <c r="E140" s="149"/>
      <c r="F140" s="100"/>
      <c r="M140" s="98"/>
      <c r="N140" s="98"/>
      <c r="O140" s="98"/>
      <c r="P140" s="98"/>
      <c r="Q140" s="98"/>
      <c r="R140" s="98"/>
      <c r="S140" s="98"/>
      <c r="V140" s="92"/>
      <c r="W140" s="92"/>
      <c r="X140" s="92"/>
      <c r="Y140" s="92"/>
      <c r="Z140" s="92"/>
      <c r="AA140" s="92"/>
      <c r="AB140" s="92"/>
      <c r="AC140" s="92"/>
      <c r="AD140" s="92"/>
      <c r="AE140" s="92"/>
      <c r="AF140" s="92"/>
      <c r="AG140" s="92"/>
      <c r="AH140" s="92"/>
      <c r="AI140" s="92"/>
      <c r="AJ140" s="92"/>
      <c r="AK140" s="92"/>
      <c r="AL140" s="92"/>
      <c r="AM140" s="92"/>
      <c r="AN140" s="92"/>
      <c r="AO140" s="92"/>
      <c r="AP140" s="92"/>
      <c r="AQ140" s="92"/>
      <c r="AR140" s="92"/>
      <c r="AS140" s="92"/>
      <c r="AT140" s="92"/>
      <c r="AU140" s="92"/>
      <c r="AV140" s="92"/>
      <c r="AW140" s="99"/>
      <c r="AX140" s="92"/>
      <c r="AY140" s="92"/>
      <c r="AZ140" s="99"/>
      <c r="BA140" s="95"/>
      <c r="BB140" s="95"/>
      <c r="BC140" s="95"/>
      <c r="BD140" s="95"/>
      <c r="BP140" s="98"/>
      <c r="BQ140" s="98"/>
      <c r="BR140" s="98"/>
      <c r="BS140" s="97"/>
      <c r="BT140" s="98"/>
      <c r="BU140" s="97"/>
      <c r="BV140" s="96"/>
    </row>
    <row r="141" spans="1:74" ht="18" customHeight="1" x14ac:dyDescent="0.25">
      <c r="A141" s="95"/>
      <c r="B141" s="100"/>
      <c r="C141" s="141"/>
      <c r="D141" s="145"/>
      <c r="E141" s="149"/>
      <c r="F141" s="100"/>
      <c r="M141" s="98"/>
      <c r="N141" s="98"/>
      <c r="O141" s="98"/>
      <c r="P141" s="98"/>
      <c r="Q141" s="98"/>
      <c r="R141" s="98"/>
      <c r="S141" s="98"/>
      <c r="V141" s="92"/>
      <c r="W141" s="92"/>
      <c r="X141" s="92"/>
      <c r="Y141" s="92"/>
      <c r="Z141" s="92"/>
      <c r="AA141" s="92"/>
      <c r="AB141" s="92"/>
      <c r="AC141" s="92"/>
      <c r="AD141" s="92"/>
      <c r="AE141" s="92"/>
      <c r="AF141" s="92"/>
      <c r="AG141" s="92"/>
      <c r="AH141" s="92"/>
      <c r="AI141" s="92"/>
      <c r="AJ141" s="92"/>
      <c r="AK141" s="92"/>
      <c r="AL141" s="92"/>
      <c r="AM141" s="92"/>
      <c r="AN141" s="92"/>
      <c r="AO141" s="92"/>
      <c r="AP141" s="92"/>
      <c r="AQ141" s="92"/>
      <c r="AR141" s="92"/>
      <c r="AS141" s="92"/>
      <c r="AT141" s="92"/>
      <c r="AU141" s="92"/>
      <c r="AV141" s="92"/>
      <c r="AW141" s="99"/>
      <c r="AX141" s="92"/>
      <c r="AY141" s="92"/>
      <c r="AZ141" s="99"/>
      <c r="BA141" s="95"/>
      <c r="BB141" s="95"/>
      <c r="BC141" s="95"/>
      <c r="BD141" s="95"/>
      <c r="BP141" s="98"/>
      <c r="BQ141" s="98"/>
      <c r="BR141" s="98"/>
      <c r="BS141" s="97"/>
      <c r="BT141" s="98"/>
      <c r="BU141" s="97"/>
      <c r="BV141" s="96"/>
    </row>
    <row r="142" spans="1:74" ht="18" customHeight="1" x14ac:dyDescent="0.25">
      <c r="A142" s="95"/>
      <c r="B142" s="100"/>
      <c r="C142" s="141"/>
      <c r="D142" s="145"/>
      <c r="E142" s="149"/>
      <c r="F142" s="100"/>
      <c r="M142" s="98"/>
      <c r="N142" s="98"/>
      <c r="O142" s="98"/>
      <c r="P142" s="98"/>
      <c r="Q142" s="98"/>
      <c r="R142" s="98"/>
      <c r="S142" s="98"/>
      <c r="V142" s="92"/>
      <c r="W142" s="92"/>
      <c r="X142" s="92"/>
      <c r="Y142" s="92"/>
      <c r="Z142" s="92"/>
      <c r="AA142" s="92"/>
      <c r="AB142" s="92"/>
      <c r="AC142" s="92"/>
      <c r="AD142" s="92"/>
      <c r="AE142" s="92"/>
      <c r="AF142" s="92"/>
      <c r="AG142" s="92"/>
      <c r="AH142" s="92"/>
      <c r="AI142" s="92"/>
      <c r="AJ142" s="92"/>
      <c r="AK142" s="92"/>
      <c r="AL142" s="92"/>
      <c r="AM142" s="92"/>
      <c r="AN142" s="92"/>
      <c r="AO142" s="92"/>
      <c r="AP142" s="92"/>
      <c r="AQ142" s="92"/>
      <c r="AR142" s="92"/>
      <c r="AS142" s="92"/>
      <c r="AT142" s="92"/>
      <c r="AU142" s="92"/>
      <c r="AV142" s="92"/>
      <c r="AW142" s="99"/>
      <c r="AX142" s="92"/>
      <c r="AY142" s="92"/>
      <c r="AZ142" s="99"/>
      <c r="BA142" s="95"/>
      <c r="BB142" s="95"/>
      <c r="BC142" s="95"/>
      <c r="BD142" s="95"/>
      <c r="BP142" s="98"/>
      <c r="BQ142" s="98"/>
      <c r="BR142" s="98"/>
      <c r="BS142" s="97"/>
      <c r="BT142" s="98"/>
      <c r="BU142" s="97"/>
      <c r="BV142" s="96"/>
    </row>
    <row r="143" spans="1:74" ht="18" customHeight="1" x14ac:dyDescent="0.25">
      <c r="A143" s="95"/>
      <c r="B143" s="100"/>
      <c r="C143" s="141"/>
      <c r="D143" s="145"/>
      <c r="E143" s="149"/>
      <c r="F143" s="100"/>
      <c r="M143" s="98"/>
      <c r="N143" s="98"/>
      <c r="O143" s="98"/>
      <c r="P143" s="98"/>
      <c r="Q143" s="98"/>
      <c r="R143" s="98"/>
      <c r="S143" s="98"/>
      <c r="V143" s="92"/>
      <c r="W143" s="92"/>
      <c r="X143" s="92"/>
      <c r="Y143" s="92"/>
      <c r="Z143" s="92"/>
      <c r="AA143" s="92"/>
      <c r="AB143" s="92"/>
      <c r="AC143" s="92"/>
      <c r="AD143" s="92"/>
      <c r="AE143" s="92"/>
      <c r="AF143" s="92"/>
      <c r="AG143" s="92"/>
      <c r="AH143" s="92"/>
      <c r="AI143" s="92"/>
      <c r="AJ143" s="92"/>
      <c r="AK143" s="92"/>
      <c r="AL143" s="92"/>
      <c r="AM143" s="92"/>
      <c r="AN143" s="92"/>
      <c r="AO143" s="92"/>
      <c r="AP143" s="92"/>
      <c r="AQ143" s="92"/>
      <c r="AR143" s="92"/>
      <c r="AS143" s="92"/>
      <c r="AT143" s="92"/>
      <c r="AU143" s="92"/>
      <c r="AV143" s="92"/>
      <c r="AW143" s="99"/>
      <c r="AX143" s="92"/>
      <c r="AY143" s="92"/>
      <c r="AZ143" s="99"/>
      <c r="BA143" s="95"/>
      <c r="BB143" s="95"/>
      <c r="BC143" s="95"/>
      <c r="BD143" s="95"/>
      <c r="BP143" s="98"/>
      <c r="BQ143" s="98"/>
      <c r="BR143" s="98"/>
      <c r="BS143" s="97"/>
      <c r="BT143" s="98"/>
      <c r="BU143" s="97"/>
      <c r="BV143" s="96"/>
    </row>
    <row r="144" spans="1:74" ht="18" customHeight="1" x14ac:dyDescent="0.25">
      <c r="A144" s="95"/>
      <c r="B144" s="100"/>
      <c r="C144" s="141"/>
      <c r="D144" s="145"/>
      <c r="E144" s="149"/>
      <c r="F144" s="100"/>
      <c r="M144" s="98"/>
      <c r="N144" s="98"/>
      <c r="O144" s="98"/>
      <c r="P144" s="98"/>
      <c r="Q144" s="98"/>
      <c r="R144" s="98"/>
      <c r="S144" s="98"/>
      <c r="V144" s="92"/>
      <c r="W144" s="92"/>
      <c r="X144" s="92"/>
      <c r="Y144" s="92"/>
      <c r="Z144" s="92"/>
      <c r="AA144" s="92"/>
      <c r="AB144" s="92"/>
      <c r="AC144" s="92"/>
      <c r="AD144" s="92"/>
      <c r="AE144" s="92"/>
      <c r="AF144" s="92"/>
      <c r="AG144" s="92"/>
      <c r="AH144" s="92"/>
      <c r="AI144" s="92"/>
      <c r="AJ144" s="92"/>
      <c r="AK144" s="92"/>
      <c r="AL144" s="92"/>
      <c r="AM144" s="92"/>
      <c r="AN144" s="92"/>
      <c r="AO144" s="92"/>
      <c r="AP144" s="92"/>
      <c r="AQ144" s="92"/>
      <c r="AR144" s="92"/>
      <c r="AS144" s="92"/>
      <c r="AT144" s="92"/>
      <c r="AU144" s="92"/>
      <c r="AV144" s="92"/>
      <c r="AW144" s="99"/>
      <c r="AX144" s="92"/>
      <c r="AY144" s="92"/>
      <c r="AZ144" s="99"/>
      <c r="BA144" s="95"/>
      <c r="BB144" s="95"/>
      <c r="BC144" s="95"/>
      <c r="BD144" s="95"/>
      <c r="BP144" s="98"/>
      <c r="BQ144" s="98"/>
      <c r="BR144" s="98"/>
      <c r="BS144" s="97"/>
      <c r="BT144" s="98"/>
      <c r="BU144" s="97"/>
      <c r="BV144" s="96"/>
    </row>
    <row r="145" spans="1:74" ht="18" customHeight="1" x14ac:dyDescent="0.25">
      <c r="A145" s="95"/>
      <c r="B145" s="100"/>
      <c r="C145" s="141"/>
      <c r="D145" s="145"/>
      <c r="E145" s="149"/>
      <c r="F145" s="100"/>
      <c r="M145" s="98"/>
      <c r="N145" s="98"/>
      <c r="O145" s="98"/>
      <c r="P145" s="98"/>
      <c r="Q145" s="98"/>
      <c r="R145" s="98"/>
      <c r="S145" s="98"/>
      <c r="V145" s="92"/>
      <c r="W145" s="92"/>
      <c r="X145" s="92"/>
      <c r="Y145" s="92"/>
      <c r="Z145" s="92"/>
      <c r="AA145" s="92"/>
      <c r="AB145" s="92"/>
      <c r="AC145" s="92"/>
      <c r="AD145" s="92"/>
      <c r="AE145" s="92"/>
      <c r="AF145" s="92"/>
      <c r="AG145" s="92"/>
      <c r="AH145" s="92"/>
      <c r="AI145" s="92"/>
      <c r="AJ145" s="92"/>
      <c r="AK145" s="92"/>
      <c r="AL145" s="92"/>
      <c r="AM145" s="92"/>
      <c r="AN145" s="92"/>
      <c r="AO145" s="92"/>
      <c r="AP145" s="92"/>
      <c r="AQ145" s="92"/>
      <c r="AR145" s="92"/>
      <c r="AS145" s="92"/>
      <c r="AT145" s="92"/>
      <c r="AU145" s="92"/>
      <c r="AV145" s="92"/>
      <c r="AW145" s="99"/>
      <c r="AX145" s="92"/>
      <c r="AY145" s="92"/>
      <c r="AZ145" s="99"/>
      <c r="BA145" s="95"/>
      <c r="BB145" s="95"/>
      <c r="BC145" s="95"/>
      <c r="BD145" s="95"/>
      <c r="BP145" s="98"/>
      <c r="BQ145" s="98"/>
      <c r="BR145" s="98"/>
      <c r="BS145" s="97"/>
      <c r="BT145" s="98"/>
      <c r="BU145" s="97"/>
      <c r="BV145" s="96"/>
    </row>
    <row r="146" spans="1:74" ht="18" customHeight="1" x14ac:dyDescent="0.25">
      <c r="A146" s="95"/>
      <c r="B146" s="100"/>
      <c r="C146" s="141"/>
      <c r="D146" s="145"/>
      <c r="E146" s="149"/>
      <c r="F146" s="100"/>
      <c r="M146" s="98"/>
      <c r="N146" s="98"/>
      <c r="O146" s="98"/>
      <c r="P146" s="98"/>
      <c r="Q146" s="98"/>
      <c r="R146" s="98"/>
      <c r="S146" s="98"/>
      <c r="V146" s="92"/>
      <c r="W146" s="92"/>
      <c r="X146" s="92"/>
      <c r="Y146" s="92"/>
      <c r="Z146" s="92"/>
      <c r="AA146" s="92"/>
      <c r="AB146" s="92"/>
      <c r="AC146" s="92"/>
      <c r="AD146" s="92"/>
      <c r="AE146" s="92"/>
      <c r="AF146" s="92"/>
      <c r="AG146" s="92"/>
      <c r="AH146" s="92"/>
      <c r="AI146" s="92"/>
      <c r="AJ146" s="92"/>
      <c r="AK146" s="92"/>
      <c r="AL146" s="92"/>
      <c r="AM146" s="92"/>
      <c r="AN146" s="92"/>
      <c r="AO146" s="92"/>
      <c r="AP146" s="92"/>
      <c r="AQ146" s="92"/>
      <c r="AR146" s="92"/>
      <c r="AS146" s="92"/>
      <c r="AT146" s="92"/>
      <c r="AU146" s="92"/>
      <c r="AV146" s="92"/>
      <c r="AW146" s="99"/>
      <c r="AX146" s="92"/>
      <c r="AY146" s="92"/>
      <c r="AZ146" s="99"/>
      <c r="BA146" s="95"/>
      <c r="BB146" s="95"/>
      <c r="BC146" s="95"/>
      <c r="BD146" s="95"/>
      <c r="BP146" s="98"/>
      <c r="BQ146" s="98"/>
      <c r="BR146" s="98"/>
      <c r="BS146" s="97"/>
      <c r="BT146" s="98"/>
      <c r="BU146" s="97"/>
      <c r="BV146" s="96"/>
    </row>
    <row r="147" spans="1:74" ht="18" customHeight="1" x14ac:dyDescent="0.25">
      <c r="A147" s="95"/>
      <c r="B147" s="100"/>
      <c r="C147" s="141"/>
      <c r="D147" s="145"/>
      <c r="E147" s="149"/>
      <c r="F147" s="100"/>
      <c r="M147" s="98"/>
      <c r="N147" s="98"/>
      <c r="O147" s="98"/>
      <c r="P147" s="98"/>
      <c r="Q147" s="98"/>
      <c r="R147" s="98"/>
      <c r="S147" s="98"/>
      <c r="V147" s="92"/>
      <c r="W147" s="92"/>
      <c r="X147" s="92"/>
      <c r="Y147" s="92"/>
      <c r="Z147" s="92"/>
      <c r="AA147" s="92"/>
      <c r="AB147" s="92"/>
      <c r="AC147" s="92"/>
      <c r="AD147" s="92"/>
      <c r="AE147" s="92"/>
      <c r="AF147" s="92"/>
      <c r="AG147" s="92"/>
      <c r="AH147" s="92"/>
      <c r="AI147" s="92"/>
      <c r="AJ147" s="92"/>
      <c r="AK147" s="92"/>
      <c r="AL147" s="92"/>
      <c r="AM147" s="92"/>
      <c r="AN147" s="92"/>
      <c r="AO147" s="92"/>
      <c r="AP147" s="92"/>
      <c r="AQ147" s="92"/>
      <c r="AR147" s="92"/>
      <c r="AS147" s="92"/>
      <c r="AT147" s="92"/>
      <c r="AU147" s="92"/>
      <c r="AV147" s="92"/>
      <c r="AW147" s="99"/>
      <c r="AX147" s="92"/>
      <c r="AY147" s="92"/>
      <c r="AZ147" s="99"/>
      <c r="BA147" s="95"/>
      <c r="BB147" s="95"/>
      <c r="BC147" s="95"/>
      <c r="BD147" s="95"/>
      <c r="BP147" s="98"/>
      <c r="BQ147" s="98"/>
      <c r="BR147" s="98"/>
      <c r="BS147" s="97"/>
      <c r="BT147" s="98"/>
      <c r="BU147" s="97"/>
      <c r="BV147" s="96"/>
    </row>
    <row r="148" spans="1:74" ht="18" customHeight="1" x14ac:dyDescent="0.25"/>
    <row r="149" spans="1:74" ht="18" customHeight="1" x14ac:dyDescent="0.25"/>
    <row r="150" spans="1:74" ht="18" customHeight="1" x14ac:dyDescent="0.25"/>
    <row r="151" spans="1:74" ht="18" customHeight="1" x14ac:dyDescent="0.25"/>
    <row r="152" spans="1:74" ht="18" customHeight="1" x14ac:dyDescent="0.25"/>
    <row r="153" spans="1:74" ht="18" customHeight="1" x14ac:dyDescent="0.25"/>
    <row r="154" spans="1:74" ht="18" customHeight="1" x14ac:dyDescent="0.25"/>
    <row r="155" spans="1:74" ht="18" customHeight="1" x14ac:dyDescent="0.25"/>
    <row r="156" spans="1:74" ht="18" customHeight="1" x14ac:dyDescent="0.25"/>
    <row r="157" spans="1:74" ht="18" customHeight="1" x14ac:dyDescent="0.25"/>
    <row r="158" spans="1:74" ht="18" customHeight="1" x14ac:dyDescent="0.25"/>
    <row r="159" spans="1:74" ht="18" customHeight="1" x14ac:dyDescent="0.25"/>
    <row r="160" spans="1:74"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sheetData>
  <sheetProtection insertRows="0" sort="0" autoFilter="0"/>
  <sortState xmlns:xlrd2="http://schemas.microsoft.com/office/spreadsheetml/2017/richdata2" ref="A5:BZ109">
    <sortCondition ref="A5:A109"/>
  </sortState>
  <mergeCells count="42">
    <mergeCell ref="A1:B1"/>
    <mergeCell ref="C1:C3"/>
    <mergeCell ref="D1:D3"/>
    <mergeCell ref="E1:E3"/>
    <mergeCell ref="J1:J2"/>
    <mergeCell ref="M1:M2"/>
    <mergeCell ref="K1:K3"/>
    <mergeCell ref="L1:L3"/>
    <mergeCell ref="AF2:AH2"/>
    <mergeCell ref="BC1:BC2"/>
    <mergeCell ref="AI2:AK2"/>
    <mergeCell ref="T2:V2"/>
    <mergeCell ref="W2:Y2"/>
    <mergeCell ref="Z2:AB2"/>
    <mergeCell ref="AC2:AE2"/>
    <mergeCell ref="N1:N2"/>
    <mergeCell ref="O1:O2"/>
    <mergeCell ref="P1:P2"/>
    <mergeCell ref="Q1:Q2"/>
    <mergeCell ref="BD1:BD2"/>
    <mergeCell ref="BE1:BO1"/>
    <mergeCell ref="BA1:BA2"/>
    <mergeCell ref="AX2:AZ2"/>
    <mergeCell ref="AO2:AQ2"/>
    <mergeCell ref="AR2:AT2"/>
    <mergeCell ref="AU2:AW2"/>
    <mergeCell ref="J4:AZ4"/>
    <mergeCell ref="BA4:BO4"/>
    <mergeCell ref="BP4:BU4"/>
    <mergeCell ref="BR1:BR2"/>
    <mergeCell ref="BS1:BS2"/>
    <mergeCell ref="BT1:BT2"/>
    <mergeCell ref="BU1:BU2"/>
    <mergeCell ref="BP1:BP2"/>
    <mergeCell ref="BQ1:BQ2"/>
    <mergeCell ref="BB1:BB2"/>
    <mergeCell ref="R1:R2"/>
    <mergeCell ref="S1:S2"/>
    <mergeCell ref="T1:Y1"/>
    <mergeCell ref="Z1:AK1"/>
    <mergeCell ref="AL1:AZ1"/>
    <mergeCell ref="AL2:AN2"/>
  </mergeCells>
  <conditionalFormatting sqref="M46:AZ53 M24:AZ43 P6:AZ21 M54:S54 M44:S45 M22:S23 M55:AZ109 J5:J109 A5:B109 BE5:BO109">
    <cfRule type="containsBlanks" dxfId="22" priority="23">
      <formula>LEN(TRIM(A5))=0</formula>
    </cfRule>
  </conditionalFormatting>
  <conditionalFormatting sqref="I5:I109">
    <cfRule type="expression" dxfId="21" priority="22">
      <formula xml:space="preserve"> $I5 = "Y"</formula>
    </cfRule>
  </conditionalFormatting>
  <conditionalFormatting sqref="A5:B109 J5:J109 M5:BO109 BV5:BV109">
    <cfRule type="expression" dxfId="20" priority="21">
      <formula xml:space="preserve"> $C5 = "Y"</formula>
    </cfRule>
  </conditionalFormatting>
  <conditionalFormatting sqref="J5:J109 M5:M109">
    <cfRule type="cellIs" dxfId="19" priority="16" operator="between">
      <formula>6</formula>
      <formula>8</formula>
    </cfRule>
    <cfRule type="cellIs" dxfId="18" priority="17" operator="equal">
      <formula>4</formula>
    </cfRule>
    <cfRule type="cellIs" dxfId="17" priority="18" operator="equal">
      <formula>10</formula>
    </cfRule>
    <cfRule type="cellIs" dxfId="16" priority="19" operator="equal">
      <formula>1</formula>
    </cfRule>
  </conditionalFormatting>
  <conditionalFormatting sqref="J5:J109 P6:S109">
    <cfRule type="containsBlanks" dxfId="15" priority="15">
      <formula>LEN(TRIM(J5))=0</formula>
    </cfRule>
  </conditionalFormatting>
  <conditionalFormatting sqref="J5:J109">
    <cfRule type="cellIs" dxfId="14" priority="12" operator="equal">
      <formula>"e"</formula>
    </cfRule>
    <cfRule type="cellIs" dxfId="13" priority="13" operator="equal">
      <formula>"a"</formula>
    </cfRule>
    <cfRule type="cellIs" dxfId="12" priority="14" operator="between">
      <formula>"b"</formula>
      <formula>"c"</formula>
    </cfRule>
  </conditionalFormatting>
  <conditionalFormatting sqref="V5:AZ21 V24:AZ43 V46:AZ53">
    <cfRule type="cellIs" dxfId="11" priority="20" operator="between">
      <formula>0</formula>
      <formula>1</formula>
    </cfRule>
  </conditionalFormatting>
  <conditionalFormatting sqref="BE5:BO109">
    <cfRule type="cellIs" dxfId="10" priority="5" operator="between">
      <formula>9</formula>
      <formula>11</formula>
    </cfRule>
    <cfRule type="cellIs" dxfId="9" priority="6" operator="between">
      <formula>5</formula>
      <formula>8</formula>
    </cfRule>
    <cfRule type="cellIs" dxfId="8" priority="7" operator="between">
      <formula>1</formula>
      <formula>4</formula>
    </cfRule>
  </conditionalFormatting>
  <conditionalFormatting sqref="BA5:BD109">
    <cfRule type="containsBlanks" dxfId="7" priority="4">
      <formula>LEN(TRIM(BA5))=0</formula>
    </cfRule>
  </conditionalFormatting>
  <conditionalFormatting sqref="T5:AZ109">
    <cfRule type="cellIs" dxfId="6" priority="8" operator="equal">
      <formula>10</formula>
    </cfRule>
    <cfRule type="cellIs" dxfId="5" priority="9" operator="between">
      <formula>8</formula>
      <formula>9</formula>
    </cfRule>
    <cfRule type="cellIs" dxfId="4" priority="10" operator="between">
      <formula>6</formula>
      <formula>7</formula>
    </cfRule>
    <cfRule type="cellIs" dxfId="3" priority="11" operator="between">
      <formula>2</formula>
      <formula>5</formula>
    </cfRule>
  </conditionalFormatting>
  <conditionalFormatting sqref="BP5:BU7 BP22:BU23 BP9:BU20 BP95:BU109 BP25:BU93">
    <cfRule type="expression" dxfId="2" priority="2">
      <formula xml:space="preserve"> $C5 = "Y"</formula>
    </cfRule>
  </conditionalFormatting>
  <conditionalFormatting sqref="BP5:BU7 BP22:BU23 BP9:BU20 BP95:BU109 BP25:BU93">
    <cfRule type="containsBlanks" dxfId="1" priority="3">
      <formula>LEN(TRIM(BP5))=0</formula>
    </cfRule>
  </conditionalFormatting>
  <conditionalFormatting sqref="BP5:BU109">
    <cfRule type="expression" dxfId="0" priority="1">
      <formula xml:space="preserve"> $C5 = "Y"</formula>
    </cfRule>
  </conditionalFormatting>
  <pageMargins left="0.25" right="0.25" top="0.75" bottom="0.75" header="0.3" footer="0.3"/>
  <pageSetup paperSize="3" orientation="landscape" r:id="rId1"/>
  <headerFooter>
    <oddFooter>&amp;LDRAFT printed &amp;D&amp;C2015 NC Wildlife Action Plan&amp;R&amp;P of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4E7AD008448646A772BBA081F5D4B1" ma:contentTypeVersion="15" ma:contentTypeDescription="Create a new document." ma:contentTypeScope="" ma:versionID="fc96bdc2868438a587ea3219a54012c8">
  <xsd:schema xmlns:xsd="http://www.w3.org/2001/XMLSchema" xmlns:xs="http://www.w3.org/2001/XMLSchema" xmlns:p="http://schemas.microsoft.com/office/2006/metadata/properties" xmlns:ns1="http://schemas.microsoft.com/sharepoint/v3" xmlns:ns3="6bd77c66-67db-4fb7-928b-5397baabfe7d" xmlns:ns4="9bc0a7a9-6acb-4c26-b24d-cc202cec690f" targetNamespace="http://schemas.microsoft.com/office/2006/metadata/properties" ma:root="true" ma:fieldsID="c2be25938d274bb11aa93629b8918ba5" ns1:_="" ns3:_="" ns4:_="">
    <xsd:import namespace="http://schemas.microsoft.com/sharepoint/v3"/>
    <xsd:import namespace="6bd77c66-67db-4fb7-928b-5397baabfe7d"/>
    <xsd:import namespace="9bc0a7a9-6acb-4c26-b24d-cc202cec690f"/>
    <xsd:element name="properties">
      <xsd:complexType>
        <xsd:sequence>
          <xsd:element name="documentManagement">
            <xsd:complexType>
              <xsd:all>
                <xsd:element ref="ns3:SharedWithUsers" minOccurs="0"/>
                <xsd:element ref="ns3:SharingHintHash" minOccurs="0"/>
                <xsd:element ref="ns3: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77c66-67db-4fb7-928b-5397baabfe7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bc0a7a9-6acb-4c26-b24d-cc202cec690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F2029D-8A52-46E6-AD41-E86BA527ED10}">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64301E3F-B4FF-4C88-BCAA-82748AAA2C80}">
  <ds:schemaRefs>
    <ds:schemaRef ds:uri="http://schemas.microsoft.com/sharepoint/v3/contenttype/forms"/>
  </ds:schemaRefs>
</ds:datastoreItem>
</file>

<file path=customXml/itemProps3.xml><?xml version="1.0" encoding="utf-8"?>
<ds:datastoreItem xmlns:ds="http://schemas.openxmlformats.org/officeDocument/2006/customXml" ds:itemID="{988470FF-1851-4D09-87E9-AB22A2BAE1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bd77c66-67db-4fb7-928b-5397baabfe7d"/>
    <ds:schemaRef ds:uri="9bc0a7a9-6acb-4c26-b24d-cc202cec69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MAMMALS 2020 Update</vt:lpstr>
      <vt:lpstr>NEW SGCN</vt:lpstr>
      <vt:lpstr>2015 Appx G MAMMALS</vt:lpstr>
      <vt:lpstr>'2015 Appx G MAMMALS'!Print_Area</vt:lpstr>
      <vt:lpstr>'MAMMALS 2020 Update'!Print_Area</vt:lpstr>
      <vt:lpstr>'2015 Appx G MAMMALS'!Print_Titles</vt:lpstr>
      <vt:lpstr>'MAMMALS 2020 Update'!Print_Titles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Carr, Cindy S.</dc:creator>
  <cp:keywords/>
  <dc:description/>
  <cp:lastModifiedBy>Owen, Jodie B.</cp:lastModifiedBy>
  <cp:revision/>
  <dcterms:created xsi:type="dcterms:W3CDTF">2019-03-06T16:48:52Z</dcterms:created>
  <dcterms:modified xsi:type="dcterms:W3CDTF">2021-04-09T20:23:31Z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0x010100084E7AD008448646A772BBA081F5D4B1</vt:lpwstr>
  </property>
</Properties>
</file>